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EstaPasta_de_trabalho" defaultThemeVersion="124226"/>
  <mc:AlternateContent xmlns:mc="http://schemas.openxmlformats.org/markup-compatibility/2006">
    <mc:Choice Requires="x15">
      <x15ac:absPath xmlns:x15ac="http://schemas.microsoft.com/office/spreadsheetml/2010/11/ac" url="Z:\GREG\02.Versões Vigentes\04. Calendários\2023 - 2º semestre\Calendário Geral de Operações e Relatórios\"/>
    </mc:Choice>
  </mc:AlternateContent>
  <xr:revisionPtr revIDLastSave="0" documentId="13_ncr:1_{D081390A-1976-46DE-AFAA-22E2226B1E63}" xr6:coauthVersionLast="47" xr6:coauthVersionMax="47" xr10:uidLastSave="{00000000-0000-0000-0000-000000000000}"/>
  <bookViews>
    <workbookView xWindow="28680" yWindow="-120" windowWidth="29040" windowHeight="15720" tabRatio="737" xr2:uid="{00000000-000D-0000-FFFF-FFFF00000000}"/>
  </bookViews>
  <sheets>
    <sheet name="Julho" sheetId="118" r:id="rId1"/>
    <sheet name="Agosto" sheetId="115" r:id="rId2"/>
    <sheet name="Setembro" sheetId="116" r:id="rId3"/>
    <sheet name="Outubro" sheetId="117" r:id="rId4"/>
    <sheet name="Novembro" sheetId="119" r:id="rId5"/>
    <sheet name="Dezembro" sheetId="120" r:id="rId6"/>
    <sheet name="Descrição Relatórios" sheetId="47" r:id="rId7"/>
    <sheet name="Apoio" sheetId="58" state="hidden" r:id="rId8"/>
  </sheets>
  <externalReferences>
    <externalReference r:id="rId9"/>
    <externalReference r:id="rId10"/>
  </externalReferences>
  <definedNames>
    <definedName name="_xlnm._FilterDatabase" localSheetId="1" hidden="1">Agosto!$A$3:$E$154</definedName>
    <definedName name="_xlnm._FilterDatabase" localSheetId="7" hidden="1">Apoio!$A$1:$D$170</definedName>
    <definedName name="_xlnm._FilterDatabase" localSheetId="6" hidden="1">'Descrição Relatórios'!$A$2:$E$149</definedName>
    <definedName name="_xlnm._FilterDatabase" localSheetId="5" hidden="1">Dezembro!$A$3:$E$190</definedName>
    <definedName name="_xlnm._FilterDatabase" localSheetId="0" hidden="1">Julho!$A$3:$E$148</definedName>
    <definedName name="_xlnm._FilterDatabase" localSheetId="4" hidden="1">Novembro!$A$3:$E$165</definedName>
    <definedName name="_xlnm._FilterDatabase" localSheetId="3" hidden="1">Outubro!$A$3:$E$188</definedName>
    <definedName name="_xlnm._FilterDatabase" localSheetId="2" hidden="1">Setembro!$A$3:$E$135</definedName>
    <definedName name="_xlnm.Print_Area" localSheetId="1">Agosto!$A$1:$AV$164</definedName>
    <definedName name="_xlnm.Print_Area" localSheetId="6">'Descrição Relatórios'!$A$1:$D$149</definedName>
    <definedName name="_xlnm.Print_Area" localSheetId="5">Dezembro!$A$1:$AV$200</definedName>
    <definedName name="_xlnm.Print_Area" localSheetId="0">Julho!$A$1:$AV$158</definedName>
    <definedName name="_xlnm.Print_Area" localSheetId="4">Novembro!$A$1:$AU$175</definedName>
    <definedName name="_xlnm.Print_Area" localSheetId="3">Outubro!$A$1:$AV$198</definedName>
    <definedName name="_xlnm.Print_Area" localSheetId="2">Setembro!$A$1:$AU$145</definedName>
    <definedName name="_xlnm.Print_Titles" localSheetId="1">Agosto!$1:$3</definedName>
    <definedName name="_xlnm.Print_Titles" localSheetId="6">'Descrição Relatórios'!$1:$2</definedName>
    <definedName name="_xlnm.Print_Titles" localSheetId="5">Dezembro!$1:$3</definedName>
    <definedName name="_xlnm.Print_Titles" localSheetId="0">Julho!$1:$3</definedName>
    <definedName name="_xlnm.Print_Titles" localSheetId="4">Novembro!$1:$3</definedName>
    <definedName name="_xlnm.Print_Titles" localSheetId="3">Outubro!$1:$3</definedName>
    <definedName name="_xlnm.Print_Titles" localSheetId="2">Setembro!$1:$3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8" i="120" l="1"/>
  <c r="A100" i="120" l="1"/>
  <c r="A99" i="120"/>
  <c r="A116" i="120"/>
  <c r="A149" i="120"/>
  <c r="A172" i="120"/>
  <c r="A98" i="120" l="1"/>
  <c r="A187" i="120" l="1"/>
  <c r="A186" i="120"/>
  <c r="A173" i="120"/>
  <c r="A170" i="120"/>
  <c r="A169" i="120"/>
  <c r="A168" i="120"/>
  <c r="A157" i="120"/>
  <c r="A148" i="120"/>
  <c r="A115" i="120"/>
  <c r="A114" i="120"/>
  <c r="A60" i="120"/>
  <c r="A50" i="120"/>
  <c r="A49" i="120"/>
  <c r="A32" i="120"/>
  <c r="A26" i="120"/>
  <c r="A165" i="119"/>
  <c r="A156" i="119"/>
  <c r="A143" i="119"/>
  <c r="A142" i="119"/>
  <c r="A141" i="119"/>
  <c r="A128" i="119"/>
  <c r="A121" i="119"/>
  <c r="A97" i="119"/>
  <c r="A96" i="119"/>
  <c r="A95" i="119"/>
  <c r="A190" i="120"/>
  <c r="A164" i="119"/>
  <c r="A188" i="117"/>
  <c r="A135" i="116" l="1"/>
  <c r="A92" i="120" l="1"/>
  <c r="A89" i="120"/>
  <c r="A42" i="120"/>
  <c r="A29" i="120"/>
  <c r="A88" i="119"/>
  <c r="A75" i="119"/>
  <c r="A30" i="119"/>
  <c r="A16" i="119" l="1"/>
  <c r="A93" i="117"/>
  <c r="A88" i="117"/>
  <c r="A42" i="117"/>
  <c r="A45" i="117"/>
  <c r="A46" i="117"/>
  <c r="A30" i="117"/>
  <c r="A177" i="120"/>
  <c r="A145" i="120"/>
  <c r="A69" i="120"/>
  <c r="A23" i="120"/>
  <c r="A153" i="119"/>
  <c r="A125" i="119"/>
  <c r="A72" i="119"/>
  <c r="A10" i="119"/>
  <c r="A168" i="117"/>
  <c r="A153" i="117"/>
  <c r="A111" i="117"/>
  <c r="A60" i="117"/>
  <c r="A24" i="117"/>
  <c r="A119" i="116"/>
  <c r="A81" i="116"/>
  <c r="A101" i="115"/>
  <c r="A61" i="115"/>
  <c r="A16" i="115"/>
  <c r="A9" i="115"/>
  <c r="A132" i="118"/>
  <c r="A40" i="120"/>
  <c r="A26" i="119"/>
  <c r="A40" i="117"/>
  <c r="A21" i="116"/>
  <c r="A23" i="115"/>
  <c r="A22" i="118"/>
  <c r="A22" i="120"/>
  <c r="A15" i="119"/>
  <c r="A29" i="117"/>
  <c r="A6" i="116"/>
  <c r="A13" i="115"/>
  <c r="A14" i="118"/>
  <c r="A119" i="120" l="1"/>
  <c r="A98" i="119"/>
  <c r="A114" i="117"/>
  <c r="A74" i="116"/>
  <c r="A76" i="115"/>
  <c r="A78" i="118"/>
  <c r="A117" i="120"/>
  <c r="A150" i="120"/>
  <c r="A180" i="120"/>
  <c r="A182" i="120"/>
  <c r="A27" i="120"/>
  <c r="A28" i="120"/>
  <c r="A21" i="120"/>
  <c r="A7" i="120"/>
  <c r="A161" i="119"/>
  <c r="A162" i="119"/>
  <c r="A6" i="119"/>
  <c r="A7" i="119"/>
  <c r="A8" i="119"/>
  <c r="A9" i="119"/>
  <c r="A49" i="117"/>
  <c r="A77" i="117"/>
  <c r="A6" i="117"/>
  <c r="A20" i="117"/>
  <c r="A21" i="117"/>
  <c r="A27" i="117"/>
  <c r="A28" i="117"/>
  <c r="A22" i="117"/>
  <c r="A23" i="117"/>
  <c r="A72" i="116"/>
  <c r="A104" i="116"/>
  <c r="A109" i="116"/>
  <c r="A126" i="116"/>
  <c r="A127" i="116"/>
  <c r="A154" i="115"/>
  <c r="A153" i="115"/>
  <c r="A59" i="116" l="1"/>
  <c r="A11" i="116"/>
  <c r="A119" i="115"/>
  <c r="A124" i="115"/>
  <c r="A129" i="115"/>
  <c r="A152" i="115"/>
  <c r="A151" i="115"/>
  <c r="A149" i="115"/>
  <c r="A148" i="115"/>
  <c r="A9" i="118"/>
  <c r="A8" i="118"/>
  <c r="A7" i="118"/>
  <c r="A6" i="118"/>
  <c r="A8" i="115"/>
  <c r="A7" i="115"/>
  <c r="A6" i="115"/>
  <c r="A5" i="115"/>
  <c r="A120" i="118"/>
  <c r="A70" i="118"/>
  <c r="A27" i="118"/>
  <c r="A15" i="118"/>
  <c r="A5" i="118"/>
  <c r="A1" i="120"/>
  <c r="A1" i="119"/>
  <c r="A1" i="117"/>
  <c r="A1" i="116"/>
  <c r="A1" i="115"/>
  <c r="A25" i="118"/>
  <c r="A158" i="120"/>
  <c r="A51" i="120"/>
  <c r="A48" i="120" l="1"/>
  <c r="A148" i="119"/>
  <c r="A123" i="120" l="1"/>
  <c r="A113" i="120"/>
  <c r="A160" i="120"/>
  <c r="A112" i="120"/>
  <c r="A5" i="120"/>
  <c r="A116" i="117"/>
  <c r="A110" i="118"/>
  <c r="A116" i="118"/>
  <c r="A84" i="118"/>
  <c r="A150" i="115" l="1"/>
  <c r="A188" i="120"/>
  <c r="A185" i="120"/>
  <c r="A184" i="120"/>
  <c r="A189" i="120"/>
  <c r="A181" i="120"/>
  <c r="A183" i="120"/>
  <c r="A176" i="120"/>
  <c r="A171" i="120"/>
  <c r="A175" i="120"/>
  <c r="A174" i="120"/>
  <c r="A164" i="120"/>
  <c r="A163" i="120"/>
  <c r="A162" i="120"/>
  <c r="A161" i="120"/>
  <c r="A159" i="120"/>
  <c r="A153" i="120"/>
  <c r="A156" i="120"/>
  <c r="A155" i="120"/>
  <c r="A154" i="120"/>
  <c r="A152" i="120"/>
  <c r="A151" i="120"/>
  <c r="A167" i="120"/>
  <c r="A166" i="120"/>
  <c r="A165" i="120"/>
  <c r="A144" i="120"/>
  <c r="A143" i="120"/>
  <c r="A142" i="120"/>
  <c r="A141" i="120"/>
  <c r="A128" i="120"/>
  <c r="A127" i="120"/>
  <c r="A126" i="120"/>
  <c r="A122" i="120"/>
  <c r="A125" i="120"/>
  <c r="A124" i="120"/>
  <c r="A106" i="120"/>
  <c r="A105" i="120"/>
  <c r="A120" i="120"/>
  <c r="A111" i="120"/>
  <c r="A110" i="120"/>
  <c r="A104" i="120"/>
  <c r="A109" i="120"/>
  <c r="A103" i="120"/>
  <c r="A102" i="120"/>
  <c r="A101" i="120"/>
  <c r="A97" i="120"/>
  <c r="A88" i="120"/>
  <c r="A87" i="120"/>
  <c r="A108" i="120"/>
  <c r="A107" i="120"/>
  <c r="A86" i="120"/>
  <c r="A85" i="120"/>
  <c r="A84" i="120"/>
  <c r="A83" i="120"/>
  <c r="A82" i="120"/>
  <c r="A81" i="120"/>
  <c r="A80" i="120"/>
  <c r="A79" i="120"/>
  <c r="A95" i="120"/>
  <c r="A121" i="120"/>
  <c r="A67" i="120"/>
  <c r="A78" i="120"/>
  <c r="A66" i="120"/>
  <c r="A65" i="120"/>
  <c r="A64" i="120"/>
  <c r="A59" i="120"/>
  <c r="A96" i="120"/>
  <c r="A58" i="120"/>
  <c r="A57" i="120"/>
  <c r="A56" i="120"/>
  <c r="A55" i="120"/>
  <c r="A76" i="120"/>
  <c r="A75" i="120"/>
  <c r="A54" i="120"/>
  <c r="A53" i="120"/>
  <c r="A63" i="120"/>
  <c r="A62" i="120"/>
  <c r="A77" i="120"/>
  <c r="A74" i="120"/>
  <c r="A73" i="120"/>
  <c r="A61" i="120"/>
  <c r="A47" i="120"/>
  <c r="A46" i="120"/>
  <c r="A52" i="120"/>
  <c r="A39" i="120"/>
  <c r="A38" i="120"/>
  <c r="A37" i="120"/>
  <c r="A68" i="120"/>
  <c r="A72" i="120"/>
  <c r="A36" i="120"/>
  <c r="A45" i="120"/>
  <c r="A35" i="120"/>
  <c r="A34" i="120"/>
  <c r="A41" i="120"/>
  <c r="A33" i="120"/>
  <c r="A6" i="120"/>
  <c r="A4" i="120"/>
  <c r="A160" i="119"/>
  <c r="A159" i="119"/>
  <c r="A144" i="119"/>
  <c r="A140" i="119"/>
  <c r="A158" i="119"/>
  <c r="A163" i="119"/>
  <c r="A157" i="119"/>
  <c r="A133" i="119"/>
  <c r="A152" i="119"/>
  <c r="A151" i="119"/>
  <c r="A147" i="119"/>
  <c r="A150" i="119"/>
  <c r="A149" i="119"/>
  <c r="A139" i="119"/>
  <c r="A146" i="119"/>
  <c r="A145" i="119"/>
  <c r="A138" i="119"/>
  <c r="A137" i="119"/>
  <c r="A91" i="119"/>
  <c r="A124" i="119"/>
  <c r="A136" i="119"/>
  <c r="A132" i="119"/>
  <c r="A135" i="119"/>
  <c r="A134" i="119"/>
  <c r="A131" i="119"/>
  <c r="A130" i="119"/>
  <c r="A129" i="119"/>
  <c r="A104" i="119"/>
  <c r="A123" i="119"/>
  <c r="A122" i="119"/>
  <c r="A120" i="119"/>
  <c r="A107" i="119"/>
  <c r="A106" i="119"/>
  <c r="A105" i="119"/>
  <c r="A103" i="119"/>
  <c r="A102" i="119"/>
  <c r="A100" i="119"/>
  <c r="A99" i="119"/>
  <c r="A87" i="119"/>
  <c r="A86" i="119"/>
  <c r="A94" i="119"/>
  <c r="A93" i="119"/>
  <c r="A92" i="119"/>
  <c r="A85" i="119"/>
  <c r="A71" i="119"/>
  <c r="A84" i="119"/>
  <c r="A83" i="119"/>
  <c r="A82" i="119"/>
  <c r="A81" i="119"/>
  <c r="A52" i="119"/>
  <c r="A33" i="119"/>
  <c r="A70" i="119"/>
  <c r="A80" i="119"/>
  <c r="A79" i="119"/>
  <c r="A69" i="119"/>
  <c r="A68" i="119"/>
  <c r="A67" i="119"/>
  <c r="A66" i="119"/>
  <c r="A65" i="119"/>
  <c r="A64" i="119"/>
  <c r="A63" i="119"/>
  <c r="A62" i="119"/>
  <c r="A61" i="119"/>
  <c r="A101" i="119"/>
  <c r="A78" i="119"/>
  <c r="A53" i="119"/>
  <c r="A51" i="119"/>
  <c r="A60" i="119"/>
  <c r="A58" i="119"/>
  <c r="A57" i="119"/>
  <c r="A29" i="119"/>
  <c r="A59" i="119"/>
  <c r="A50" i="119"/>
  <c r="A49" i="119"/>
  <c r="A48" i="119"/>
  <c r="A47" i="119"/>
  <c r="A56" i="119"/>
  <c r="A55" i="119"/>
  <c r="A46" i="119"/>
  <c r="A45" i="119"/>
  <c r="A44" i="119"/>
  <c r="A43" i="119"/>
  <c r="A42" i="119"/>
  <c r="A54" i="119"/>
  <c r="A40" i="119"/>
  <c r="A39" i="119"/>
  <c r="A41" i="119"/>
  <c r="A36" i="119"/>
  <c r="A35" i="119"/>
  <c r="A34" i="119"/>
  <c r="A27" i="119"/>
  <c r="A25" i="119"/>
  <c r="A24" i="119"/>
  <c r="A23" i="119"/>
  <c r="A37" i="119"/>
  <c r="A38" i="119"/>
  <c r="A22" i="119"/>
  <c r="A28" i="119"/>
  <c r="A21" i="119"/>
  <c r="A20" i="119"/>
  <c r="A14" i="119"/>
  <c r="A19" i="119"/>
  <c r="A13" i="119"/>
  <c r="A5" i="119"/>
  <c r="A4" i="119"/>
  <c r="A148" i="118"/>
  <c r="A135" i="118"/>
  <c r="A134" i="118"/>
  <c r="A133" i="118"/>
  <c r="A128" i="118"/>
  <c r="A127" i="118"/>
  <c r="A131" i="118"/>
  <c r="A130" i="118"/>
  <c r="A129" i="118"/>
  <c r="A125" i="118"/>
  <c r="A126" i="118"/>
  <c r="A124" i="118"/>
  <c r="A123" i="118"/>
  <c r="A122" i="118"/>
  <c r="A121" i="118"/>
  <c r="A119" i="118"/>
  <c r="A117" i="118"/>
  <c r="A115" i="118"/>
  <c r="A114" i="118"/>
  <c r="A113" i="118"/>
  <c r="A118" i="118"/>
  <c r="A112" i="118"/>
  <c r="A111" i="118"/>
  <c r="A109" i="118"/>
  <c r="A105" i="118"/>
  <c r="A104" i="118"/>
  <c r="A108" i="118"/>
  <c r="A107" i="118"/>
  <c r="A106" i="118"/>
  <c r="A86" i="118"/>
  <c r="A103" i="118"/>
  <c r="A102" i="118"/>
  <c r="A101" i="118"/>
  <c r="A89" i="118"/>
  <c r="A88" i="118"/>
  <c r="A87" i="118"/>
  <c r="A85" i="118"/>
  <c r="A83" i="118"/>
  <c r="A81" i="118"/>
  <c r="A80" i="118"/>
  <c r="A77" i="118"/>
  <c r="A76" i="118"/>
  <c r="A75" i="118"/>
  <c r="A74" i="118"/>
  <c r="A73" i="118"/>
  <c r="A69" i="118"/>
  <c r="A71" i="118"/>
  <c r="A68" i="118"/>
  <c r="A67" i="118"/>
  <c r="A66" i="118"/>
  <c r="A65" i="118"/>
  <c r="A51" i="118"/>
  <c r="A79" i="118"/>
  <c r="A62" i="118"/>
  <c r="A64" i="118"/>
  <c r="A63" i="118"/>
  <c r="A50" i="118"/>
  <c r="A61" i="118"/>
  <c r="A60" i="118"/>
  <c r="A59" i="118"/>
  <c r="A58" i="118"/>
  <c r="A57" i="118"/>
  <c r="A56" i="118"/>
  <c r="A55" i="118"/>
  <c r="A54" i="118"/>
  <c r="A82" i="118"/>
  <c r="A72" i="118"/>
  <c r="A49" i="118"/>
  <c r="A52" i="118"/>
  <c r="A48" i="118"/>
  <c r="A47" i="118"/>
  <c r="A46" i="118"/>
  <c r="A29" i="118"/>
  <c r="A53" i="118"/>
  <c r="A28" i="118"/>
  <c r="A32" i="118"/>
  <c r="A31" i="118"/>
  <c r="A30" i="118"/>
  <c r="A44" i="118"/>
  <c r="A43" i="118"/>
  <c r="A38" i="118"/>
  <c r="A37" i="118"/>
  <c r="A36" i="118"/>
  <c r="A35" i="118"/>
  <c r="A34" i="118"/>
  <c r="A45" i="118"/>
  <c r="A42" i="118"/>
  <c r="A41" i="118"/>
  <c r="A33" i="118"/>
  <c r="A26" i="118"/>
  <c r="A24" i="118"/>
  <c r="A23" i="118"/>
  <c r="A21" i="118"/>
  <c r="A20" i="118"/>
  <c r="A19" i="118"/>
  <c r="A39" i="118"/>
  <c r="A40" i="118"/>
  <c r="A12" i="118"/>
  <c r="A18" i="118"/>
  <c r="A11" i="118"/>
  <c r="A17" i="118"/>
  <c r="A13" i="118"/>
  <c r="A16" i="118"/>
  <c r="A10" i="118"/>
  <c r="A4" i="118"/>
  <c r="A187" i="117"/>
  <c r="A173" i="117"/>
  <c r="A172" i="117"/>
  <c r="A171" i="117"/>
  <c r="A163" i="117"/>
  <c r="A162" i="117"/>
  <c r="A167" i="117"/>
  <c r="A166" i="117"/>
  <c r="A165" i="117"/>
  <c r="A161" i="117"/>
  <c r="A164" i="117"/>
  <c r="A160" i="117"/>
  <c r="A159" i="117"/>
  <c r="A158" i="117"/>
  <c r="A157" i="117"/>
  <c r="A156" i="117"/>
  <c r="A152" i="117"/>
  <c r="A151" i="117"/>
  <c r="A150" i="117"/>
  <c r="A149" i="117"/>
  <c r="A148" i="117"/>
  <c r="A143" i="117"/>
  <c r="A142" i="117"/>
  <c r="A141" i="117"/>
  <c r="A140" i="117"/>
  <c r="A139" i="117"/>
  <c r="A147" i="117"/>
  <c r="A146" i="117"/>
  <c r="A145" i="117"/>
  <c r="A118" i="117"/>
  <c r="A138" i="117"/>
  <c r="A137" i="117"/>
  <c r="A136" i="117"/>
  <c r="A123" i="117"/>
  <c r="A122" i="117"/>
  <c r="A121" i="117"/>
  <c r="A117" i="117"/>
  <c r="A115" i="117"/>
  <c r="A144" i="117"/>
  <c r="A120" i="117"/>
  <c r="A110" i="117"/>
  <c r="A109" i="117"/>
  <c r="A108" i="117"/>
  <c r="A107" i="117"/>
  <c r="A106" i="117"/>
  <c r="A100" i="117"/>
  <c r="A105" i="117"/>
  <c r="A99" i="117"/>
  <c r="A98" i="117"/>
  <c r="A97" i="117"/>
  <c r="A92" i="117"/>
  <c r="A71" i="117"/>
  <c r="A104" i="117"/>
  <c r="A87" i="117"/>
  <c r="A103" i="117"/>
  <c r="A102" i="117"/>
  <c r="A86" i="117"/>
  <c r="A85" i="117"/>
  <c r="A84" i="117"/>
  <c r="A83" i="117"/>
  <c r="A82" i="117"/>
  <c r="A81" i="117"/>
  <c r="A80" i="117"/>
  <c r="A79" i="117"/>
  <c r="A78" i="117"/>
  <c r="A119" i="117"/>
  <c r="A101" i="117"/>
  <c r="A69" i="117"/>
  <c r="A74" i="117"/>
  <c r="A68" i="117"/>
  <c r="A67" i="117"/>
  <c r="A66" i="117"/>
  <c r="A48" i="117"/>
  <c r="A91" i="117"/>
  <c r="A57" i="117"/>
  <c r="A56" i="117"/>
  <c r="A55" i="117"/>
  <c r="A54" i="117"/>
  <c r="A76" i="117"/>
  <c r="A75" i="117"/>
  <c r="A53" i="117"/>
  <c r="A52" i="117"/>
  <c r="A51" i="117"/>
  <c r="A50" i="117"/>
  <c r="A96" i="117"/>
  <c r="A73" i="117"/>
  <c r="A65" i="117"/>
  <c r="A64" i="117"/>
  <c r="A70" i="117"/>
  <c r="A47" i="117"/>
  <c r="A58" i="117"/>
  <c r="A72" i="117"/>
  <c r="A39" i="117"/>
  <c r="A38" i="117"/>
  <c r="A37" i="117"/>
  <c r="A59" i="117"/>
  <c r="A63" i="117"/>
  <c r="A35" i="117"/>
  <c r="A34" i="117"/>
  <c r="A33" i="117"/>
  <c r="A41" i="117"/>
  <c r="A36" i="117"/>
  <c r="A5" i="117"/>
  <c r="A4" i="117"/>
  <c r="A134" i="116"/>
  <c r="A133" i="116"/>
  <c r="A131" i="116"/>
  <c r="A130" i="116"/>
  <c r="A129" i="116"/>
  <c r="A132" i="116"/>
  <c r="A128" i="116"/>
  <c r="A125" i="116"/>
  <c r="A124" i="116"/>
  <c r="A118" i="116"/>
  <c r="A117" i="116"/>
  <c r="A123" i="116"/>
  <c r="A122" i="116"/>
  <c r="A115" i="116"/>
  <c r="A114" i="116"/>
  <c r="A113" i="116"/>
  <c r="A112" i="116"/>
  <c r="A111" i="116"/>
  <c r="A116" i="116"/>
  <c r="A106" i="116"/>
  <c r="A105" i="116"/>
  <c r="A110" i="116"/>
  <c r="A108" i="116"/>
  <c r="A107" i="116"/>
  <c r="A103" i="116"/>
  <c r="A102" i="116"/>
  <c r="A101" i="116"/>
  <c r="A80" i="116"/>
  <c r="A73" i="116"/>
  <c r="A100" i="116"/>
  <c r="A99" i="116"/>
  <c r="A86" i="116"/>
  <c r="A85" i="116"/>
  <c r="A84" i="116"/>
  <c r="A79" i="116"/>
  <c r="A78" i="116"/>
  <c r="A76" i="116"/>
  <c r="A68" i="116"/>
  <c r="A67" i="116"/>
  <c r="A66" i="116"/>
  <c r="A71" i="116"/>
  <c r="A70" i="116"/>
  <c r="A69" i="116"/>
  <c r="A65" i="116"/>
  <c r="A64" i="116"/>
  <c r="A63" i="116"/>
  <c r="A62" i="116"/>
  <c r="A61" i="116"/>
  <c r="A60" i="116"/>
  <c r="A58" i="116"/>
  <c r="A75" i="116"/>
  <c r="A57" i="116"/>
  <c r="A48" i="116"/>
  <c r="A47" i="116"/>
  <c r="A46" i="116"/>
  <c r="A56" i="116"/>
  <c r="A55" i="116"/>
  <c r="A54" i="116"/>
  <c r="A53" i="116"/>
  <c r="A52" i="116"/>
  <c r="A51" i="116"/>
  <c r="A50" i="116"/>
  <c r="A49" i="116"/>
  <c r="A77" i="116"/>
  <c r="A45" i="116"/>
  <c r="A44" i="116"/>
  <c r="A43" i="116"/>
  <c r="A42" i="116"/>
  <c r="A41" i="116"/>
  <c r="A40" i="116"/>
  <c r="A39" i="116"/>
  <c r="A38" i="116"/>
  <c r="A29" i="116"/>
  <c r="A37" i="116"/>
  <c r="A36" i="116"/>
  <c r="A35" i="116"/>
  <c r="A28" i="116"/>
  <c r="A27" i="116"/>
  <c r="A34" i="116"/>
  <c r="A33" i="116"/>
  <c r="A32" i="116"/>
  <c r="A31" i="116"/>
  <c r="A30" i="116"/>
  <c r="A26" i="116"/>
  <c r="A17" i="116"/>
  <c r="A16" i="116"/>
  <c r="A23" i="116"/>
  <c r="A25" i="116"/>
  <c r="A24" i="116"/>
  <c r="A12" i="116"/>
  <c r="A22" i="116"/>
  <c r="A20" i="116"/>
  <c r="A19" i="116"/>
  <c r="A18" i="116"/>
  <c r="A14" i="116"/>
  <c r="A15" i="116"/>
  <c r="A10" i="116"/>
  <c r="A9" i="116"/>
  <c r="A8" i="116"/>
  <c r="A13" i="116"/>
  <c r="A7" i="116"/>
  <c r="A5" i="116"/>
  <c r="A4" i="116"/>
  <c r="A144" i="115"/>
  <c r="A131" i="115"/>
  <c r="A147" i="115"/>
  <c r="A146" i="115"/>
  <c r="A123" i="115"/>
  <c r="A122" i="115"/>
  <c r="A145" i="115"/>
  <c r="A128" i="115"/>
  <c r="A130" i="115"/>
  <c r="A120" i="115"/>
  <c r="A127" i="115"/>
  <c r="A126" i="115"/>
  <c r="A125" i="115"/>
  <c r="A118" i="115"/>
  <c r="A117" i="115"/>
  <c r="A121" i="115"/>
  <c r="A114" i="115"/>
  <c r="A113" i="115"/>
  <c r="A112" i="115"/>
  <c r="A111" i="115"/>
  <c r="A110" i="115"/>
  <c r="A116" i="115"/>
  <c r="A115" i="115"/>
  <c r="A109" i="115"/>
  <c r="A104" i="115"/>
  <c r="A103" i="115"/>
  <c r="A108" i="115"/>
  <c r="A107" i="115"/>
  <c r="A106" i="115"/>
  <c r="A102" i="115"/>
  <c r="A105" i="115"/>
  <c r="A100" i="115"/>
  <c r="A99" i="115"/>
  <c r="A87" i="115"/>
  <c r="A86" i="115"/>
  <c r="A85" i="115"/>
  <c r="A82" i="115"/>
  <c r="A81" i="115"/>
  <c r="A79" i="115"/>
  <c r="A78" i="115"/>
  <c r="A84" i="115"/>
  <c r="A83" i="115"/>
  <c r="A75" i="115"/>
  <c r="A74" i="115"/>
  <c r="A73" i="115"/>
  <c r="A71" i="115"/>
  <c r="A77" i="115"/>
  <c r="A70" i="115"/>
  <c r="A69" i="115"/>
  <c r="A68" i="115"/>
  <c r="A67" i="115"/>
  <c r="A42" i="115"/>
  <c r="A72" i="115"/>
  <c r="A60" i="115"/>
  <c r="A66" i="115"/>
  <c r="A65" i="115"/>
  <c r="A64" i="115"/>
  <c r="A59" i="115"/>
  <c r="A58" i="115"/>
  <c r="A57" i="115"/>
  <c r="A56" i="115"/>
  <c r="A55" i="115"/>
  <c r="A54" i="115"/>
  <c r="A53" i="115"/>
  <c r="A52" i="115"/>
  <c r="A80" i="115"/>
  <c r="A63" i="115"/>
  <c r="A50" i="115"/>
  <c r="A62" i="115"/>
  <c r="A49" i="115"/>
  <c r="A48" i="115"/>
  <c r="A47" i="115"/>
  <c r="A25" i="115"/>
  <c r="A51" i="115"/>
  <c r="A46" i="115"/>
  <c r="A41" i="115"/>
  <c r="A40" i="115"/>
  <c r="A39" i="115"/>
  <c r="A45" i="115"/>
  <c r="A44" i="115"/>
  <c r="A38" i="115"/>
  <c r="A37" i="115"/>
  <c r="A36" i="115"/>
  <c r="A35" i="115"/>
  <c r="A34" i="115"/>
  <c r="A43" i="115"/>
  <c r="A32" i="115"/>
  <c r="A31" i="115"/>
  <c r="A33" i="115"/>
  <c r="A28" i="115"/>
  <c r="A27" i="115"/>
  <c r="A26" i="115"/>
  <c r="A24" i="115"/>
  <c r="A22" i="115"/>
  <c r="A21" i="115"/>
  <c r="A20" i="115"/>
  <c r="A29" i="115"/>
  <c r="A30" i="115"/>
  <c r="A19" i="115"/>
  <c r="A18" i="115"/>
  <c r="A17" i="115"/>
  <c r="A15" i="115"/>
  <c r="A12" i="115"/>
  <c r="A14" i="115"/>
  <c r="A11" i="115"/>
  <c r="A10" i="115"/>
  <c r="A4" i="115"/>
</calcChain>
</file>

<file path=xl/sharedStrings.xml><?xml version="1.0" encoding="utf-8"?>
<sst xmlns="http://schemas.openxmlformats.org/spreadsheetml/2006/main" count="6851" uniqueCount="1069">
  <si>
    <t>S</t>
  </si>
  <si>
    <t>D</t>
  </si>
  <si>
    <t>T</t>
  </si>
  <si>
    <t>Q</t>
  </si>
  <si>
    <t>Data limite para registro de contrato de compra de energia regulada (CCER) de consumidores parcialmente livres no CliqCCEE</t>
  </si>
  <si>
    <t xml:space="preserve">Auditoria de recontabilizações  </t>
  </si>
  <si>
    <t>Y</t>
  </si>
  <si>
    <t>X</t>
  </si>
  <si>
    <t>MS+21du</t>
  </si>
  <si>
    <t>MS+4du</t>
  </si>
  <si>
    <t>MS+7du</t>
  </si>
  <si>
    <t>MS+8du</t>
  </si>
  <si>
    <t>MS+9du</t>
  </si>
  <si>
    <t>MS+10du</t>
  </si>
  <si>
    <t xml:space="preserve">MS+12du </t>
  </si>
  <si>
    <t>MS+12du</t>
  </si>
  <si>
    <t>MS+15du</t>
  </si>
  <si>
    <t>10 de MSS - 6du</t>
  </si>
  <si>
    <t>M+5du</t>
  </si>
  <si>
    <t>Y+1du</t>
  </si>
  <si>
    <t>M+20du</t>
  </si>
  <si>
    <t>X+5du</t>
  </si>
  <si>
    <t>X+2du</t>
  </si>
  <si>
    <t>M+4du</t>
  </si>
  <si>
    <t>X+7du</t>
  </si>
  <si>
    <t>MS+6du</t>
  </si>
  <si>
    <t>20 de MS - 
6du</t>
  </si>
  <si>
    <t>MS+29du</t>
  </si>
  <si>
    <t>MS+35du</t>
  </si>
  <si>
    <t>MA+17</t>
  </si>
  <si>
    <t>Recebimento e protocolo na CCEE até 10du após a data limite para registro do CCEAL</t>
  </si>
  <si>
    <t>MS-2du</t>
  </si>
  <si>
    <t>1°du</t>
  </si>
  <si>
    <t>MS+3du
Até as 10h00</t>
  </si>
  <si>
    <t>M-12du</t>
  </si>
  <si>
    <t>M-8du</t>
  </si>
  <si>
    <t>DEC001</t>
  </si>
  <si>
    <t>DEC002</t>
  </si>
  <si>
    <t>DEC003</t>
  </si>
  <si>
    <t>BEG001</t>
  </si>
  <si>
    <t>ENC001</t>
  </si>
  <si>
    <t>ENC002</t>
  </si>
  <si>
    <t>ENC003</t>
  </si>
  <si>
    <t>GFI001</t>
  </si>
  <si>
    <t>GFI002</t>
  </si>
  <si>
    <t>GFI003</t>
  </si>
  <si>
    <t>MED002</t>
  </si>
  <si>
    <t>MED003</t>
  </si>
  <si>
    <t>MED004</t>
  </si>
  <si>
    <t>MRE001</t>
  </si>
  <si>
    <t>MRE002</t>
  </si>
  <si>
    <t>SUM001</t>
  </si>
  <si>
    <t>TEX001</t>
  </si>
  <si>
    <t>TEX003</t>
  </si>
  <si>
    <t>TEX002</t>
  </si>
  <si>
    <t>CDU001</t>
  </si>
  <si>
    <t>CSR001</t>
  </si>
  <si>
    <t>CSR002</t>
  </si>
  <si>
    <t>CSR003</t>
  </si>
  <si>
    <t>CSR004</t>
  </si>
  <si>
    <t>CSR005</t>
  </si>
  <si>
    <t>CSR006</t>
  </si>
  <si>
    <t>CTO001</t>
  </si>
  <si>
    <t>CTO002</t>
  </si>
  <si>
    <t>CTO003</t>
  </si>
  <si>
    <t>CTO006</t>
  </si>
  <si>
    <t>LFN001</t>
  </si>
  <si>
    <t>LFN004</t>
  </si>
  <si>
    <t>LFPEN001</t>
  </si>
  <si>
    <t>RES007</t>
  </si>
  <si>
    <t>BEG</t>
  </si>
  <si>
    <t>CDU</t>
  </si>
  <si>
    <t>CSR</t>
  </si>
  <si>
    <t>CTO</t>
  </si>
  <si>
    <t>DEC</t>
  </si>
  <si>
    <t>ENC</t>
  </si>
  <si>
    <t>GFI</t>
  </si>
  <si>
    <t>MED</t>
  </si>
  <si>
    <t>MRE</t>
  </si>
  <si>
    <t>SUM</t>
  </si>
  <si>
    <t>TEX</t>
  </si>
  <si>
    <t>Legenda:</t>
  </si>
  <si>
    <t>LFN</t>
  </si>
  <si>
    <t>LFPEN</t>
  </si>
  <si>
    <t>-</t>
  </si>
  <si>
    <t>RES</t>
  </si>
  <si>
    <t>VCA</t>
  </si>
  <si>
    <t>VCA001</t>
  </si>
  <si>
    <t>VCA002</t>
  </si>
  <si>
    <t>VCA003</t>
  </si>
  <si>
    <t>ARVEN</t>
  </si>
  <si>
    <t>ARVEN001</t>
  </si>
  <si>
    <t>ARVEN002</t>
  </si>
  <si>
    <t>ARVEN003</t>
  </si>
  <si>
    <t>RES001</t>
  </si>
  <si>
    <t>RES002</t>
  </si>
  <si>
    <t>RES003</t>
  </si>
  <si>
    <t>RES004</t>
  </si>
  <si>
    <t>RES005</t>
  </si>
  <si>
    <t>RES006</t>
  </si>
  <si>
    <t>LFRES</t>
  </si>
  <si>
    <t>LFRES001</t>
  </si>
  <si>
    <t>LFRES002</t>
  </si>
  <si>
    <t>LFRES004</t>
  </si>
  <si>
    <t>LFRES005</t>
  </si>
  <si>
    <t>LFN003</t>
  </si>
  <si>
    <t>REC</t>
  </si>
  <si>
    <t>REC001</t>
  </si>
  <si>
    <t>LFMCSD</t>
  </si>
  <si>
    <t>LFMCSD003</t>
  </si>
  <si>
    <t>GFN</t>
  </si>
  <si>
    <t>GFN001</t>
  </si>
  <si>
    <t>GFN003</t>
  </si>
  <si>
    <t>CTO005</t>
  </si>
  <si>
    <t>PEN</t>
  </si>
  <si>
    <t>PEN001</t>
  </si>
  <si>
    <t>DCT</t>
  </si>
  <si>
    <t>DCT001</t>
  </si>
  <si>
    <t>DCT002</t>
  </si>
  <si>
    <t>DCT003</t>
  </si>
  <si>
    <t>DCT004</t>
  </si>
  <si>
    <t>DCT006</t>
  </si>
  <si>
    <t>DCT007</t>
  </si>
  <si>
    <t>LFMCSD001</t>
  </si>
  <si>
    <t>LFMCSD002</t>
  </si>
  <si>
    <t>LFMCSD004</t>
  </si>
  <si>
    <t>LFMCSD005</t>
  </si>
  <si>
    <t>LFMCSD006</t>
  </si>
  <si>
    <t>AGP</t>
  </si>
  <si>
    <t>AGP001</t>
  </si>
  <si>
    <t>MS+24du</t>
  </si>
  <si>
    <t>MS+26du</t>
  </si>
  <si>
    <t>MS+27du</t>
  </si>
  <si>
    <t>LCmcp</t>
  </si>
  <si>
    <t>Todo dia 12 de cada mês</t>
  </si>
  <si>
    <t>Z-5du</t>
  </si>
  <si>
    <t>LFRCEN</t>
  </si>
  <si>
    <t>W-5du</t>
  </si>
  <si>
    <t>LCmcp+3du</t>
  </si>
  <si>
    <t>LFPEN003</t>
  </si>
  <si>
    <t>LFPEN004</t>
  </si>
  <si>
    <t>M+14du</t>
  </si>
  <si>
    <t>MCSD</t>
  </si>
  <si>
    <t>MCSD001</t>
  </si>
  <si>
    <t>MCSD002</t>
  </si>
  <si>
    <t>MCSD003</t>
  </si>
  <si>
    <t>MCSD004</t>
  </si>
  <si>
    <t>MCSD005</t>
  </si>
  <si>
    <t>MCSD006</t>
  </si>
  <si>
    <t>MCSD007</t>
  </si>
  <si>
    <t>MCSD008</t>
  </si>
  <si>
    <t>Z+3du</t>
  </si>
  <si>
    <t>W+3du</t>
  </si>
  <si>
    <t>Y+9du</t>
  </si>
  <si>
    <t>Y+2du</t>
  </si>
  <si>
    <t>ARCGF</t>
  </si>
  <si>
    <t>ARCGF001</t>
  </si>
  <si>
    <t>ARCGF002</t>
  </si>
  <si>
    <t>MS+17du</t>
  </si>
  <si>
    <t>LFRCGF</t>
  </si>
  <si>
    <t>LFRCGF001</t>
  </si>
  <si>
    <t>LFRCGF002</t>
  </si>
  <si>
    <t xml:space="preserve">Data limite para divulgação de Resultados de Recontabilização para os agentes da CCEE </t>
  </si>
  <si>
    <t>Data limite para o pagamento de prêmio de risco à Conta Bandeiras (para o gerador que repactuou o risco hidrológico no ACR)</t>
  </si>
  <si>
    <t>Repasse de recursos diretamente à Conta Bandeiras pelas distribuidoras devedoras</t>
  </si>
  <si>
    <t>Início do período de solicitação de ajustes no SCDE</t>
  </si>
  <si>
    <t>Data limite para o repasse dos créditos da Conta Bandeiras (somente às distribuidoras credoras)</t>
  </si>
  <si>
    <t>Débito da Liquidação Financeira do MCP</t>
  </si>
  <si>
    <t>Crédito da Liquidação Financeira do MCP</t>
  </si>
  <si>
    <t>Pagamento de Penalidades</t>
  </si>
  <si>
    <t>Data limite para divulgação da apuração dos valores a serem pagos por cada agente de distribuição de Angra I e II</t>
  </si>
  <si>
    <t>Data limite para divulgação da apuração dos valores a serem pagos por cada agente de distribuição de Cotas de Garantia Física</t>
  </si>
  <si>
    <t>Data limite para análise das solicitações de Ajustes e estimativa no SCDE</t>
  </si>
  <si>
    <t>Data limite para divulgação da apuração de Energia de Reserva</t>
  </si>
  <si>
    <t>Data de vencimento do boleto do encargo da CONTA-ACR pelas Distribuidoras</t>
  </si>
  <si>
    <t>Dados de medição disponíveis no SCDE que serão utilizados para contabilização</t>
  </si>
  <si>
    <t>Data limite para declaração de montante de garantia física de agentes proprietários de usinas sem garantia física definida (após a entrada da primeira unidade geradora em operação comercial)</t>
  </si>
  <si>
    <t>Data limite para solicitação SEM PENDÊNCIA: (i) de inclusão de cadastro associada ao processo de adesão do candidato a agente, e/ou (ii) de inclusão/alteração/exclusão de cadastro de agentes/ativos/pontos de medição</t>
  </si>
  <si>
    <t xml:space="preserve">Liquidação Financeira do Regime de Cotas de Garantia Física </t>
  </si>
  <si>
    <t>Data limite para divulgação dos resultados dos ajustes de cessão de CCEAL aos agentes</t>
  </si>
  <si>
    <t>Data limite para divulgação da Apuração de Penalidades de Energia</t>
  </si>
  <si>
    <t>Data limite para divulgação dos Relatórios de Desconto da TUSD/TUST</t>
  </si>
  <si>
    <t>Data limite para divulgação dos resultados da
liquidação financeira de Angra I e II</t>
  </si>
  <si>
    <t>Data limite para divulgação dos resultados da
liquidação financeira  de Cotas de Garantia Física</t>
  </si>
  <si>
    <t>Data limite para realização de Reunião do CAd para aprovação de adesão para o mês de referência "M" (caso existam processos aptos para aprovação)</t>
  </si>
  <si>
    <t>Débito da Liquidação Financeira da Energia de Reserva</t>
  </si>
  <si>
    <t>Crédito da Liquidação Financeira da Energia de Reserva</t>
  </si>
  <si>
    <t>Data limite para divulgação dos resultados da liquidação financeira da Energia de Reserva</t>
  </si>
  <si>
    <t>Data limite para pagamento da contribuição associativa</t>
  </si>
  <si>
    <t>Data limite para coleta diária dos dados de medição no SCDE</t>
  </si>
  <si>
    <t>Data limite para solicitação de ajustes no SCDE</t>
  </si>
  <si>
    <t>MS+11du 
(Z)</t>
  </si>
  <si>
    <t>MS+12du 
(W)</t>
  </si>
  <si>
    <t>Liquidação Financeira de Angra I e II</t>
  </si>
  <si>
    <t>Data limite para divulgação dos valores de garantias financeiras a serem aportados</t>
  </si>
  <si>
    <t>Data limite para divulgação das informações referentes aos contratos de venda ou de cessão não efetivados em razão do não aporte de garantias financeiras</t>
  </si>
  <si>
    <t>Data limite para o aporte das garantias financeiras (exceto para agentes de distribuição)</t>
  </si>
  <si>
    <t>Balanço Energético</t>
  </si>
  <si>
    <t>Apresentar a cada agente de todas as classes informações referentes à Posição Líquida do Mercado de Curto Prazo.</t>
  </si>
  <si>
    <t>Declaração de Crédito</t>
  </si>
  <si>
    <t>Apresentar valor de crédito de titularidade do agente credor indicado, em razão de sua participação no rateio de inadimplência causada pela empresa desligada por descumprimento de obrigações no âmbito da CCEE, após procedimento que contempla contraditório e ampla defesa, nos termos do artigo 15 da Convenção de Comercialização de Energia Elétrica, instituída pela Resolução Normativa ANEEL nº 109/04, do inciso III do artigo 6° do Estatuto Social da CCEE e Resolução Normativa ANEEL nº 545/2013.</t>
  </si>
  <si>
    <t>Apresentar valor de crédito de sua titularidade, em razão da participação no rateio de inadimplência do agente em recuperação judicial. Os dados constantes neste relatório poderão ser alterados em razão de decisões judiciais, arbitrais ou administrativas, nos termos da regulação aplicável.</t>
  </si>
  <si>
    <t>Declaração de Crédito por Representante</t>
  </si>
  <si>
    <t>Apresentar valor de crédito de titularidade de seus agentes representados, em razão da participação no rateio da inadimplência de (i) agente em recuperação judicial; ou (ii) empresa desligada. A adoção de qualquer medida legal pelo agente representado exige a emissão de sua Declaração de Crédito individual, por meio de acesso direto à DRI.</t>
  </si>
  <si>
    <t>Encargos a Receber</t>
  </si>
  <si>
    <t>Apresentar aos agentes das classes de Gerador, Comercializador, Autoprodutor, e Produtor Independente informações referentes à Encargos a Receber do Mercado.</t>
  </si>
  <si>
    <t>Encargos a Pagar</t>
  </si>
  <si>
    <t>Apresentar aos agentes de todas as classes as informações referentes a Encargos a Pagar do Agente.</t>
  </si>
  <si>
    <t>Encargos do Mercado</t>
  </si>
  <si>
    <t>Apresentar para todos os agentes, informações referentes a Encargos a Receber do Mercado.</t>
  </si>
  <si>
    <t>Garantia Física</t>
  </si>
  <si>
    <t>Apresentar aos agentes (gerador, produtor independente, comercializador e autoprodutor) informações referentes às Garantias Físicas das parcelas de usinas por perfil de agente.</t>
  </si>
  <si>
    <t>Garantia Física e Contratação do Agente</t>
  </si>
  <si>
    <t>Apresentar a cada agente as informações referentes à Garantia Física e sua contratação.</t>
  </si>
  <si>
    <t>Garantia Física e Contratação do Mercado</t>
  </si>
  <si>
    <t>Apresentar a todos agentes as informações referentes à Garantia Física e contratação de todo o mercado.</t>
  </si>
  <si>
    <t>Informação das Usinas do Agente</t>
  </si>
  <si>
    <t>Apresentar aos agentes de todas as classes o resumo das informações das usinas.</t>
  </si>
  <si>
    <t>Medição da Geração e Consumo</t>
  </si>
  <si>
    <t>Apresentar aos agentes das classes de gerador, comercializador e produtor independente informações referentes à medição das parcelas de usinas por perfil de agente.</t>
  </si>
  <si>
    <t>Medição Geral da Geração X Consumo</t>
  </si>
  <si>
    <t>Apresentar aos agentes (distribuidor, exportador, consumidor livre, consumidor especial) informações referentes à medição contábil.</t>
  </si>
  <si>
    <t>Resultado do Mecanismo de Realocação de Energia (MRE) por Agente</t>
  </si>
  <si>
    <t>Apresentar a cada agente das classes de Gerador, Comercializador, Autoprodutor e Produtor Independente, informações referentes ao Mecanismo de Realocação de Energia (MRE) do Mercado de Curto Prazo.</t>
  </si>
  <si>
    <t>Resultado do Mecanismo de Realocação de Energia (MRE)  do Mercado</t>
  </si>
  <si>
    <t>Apresentar para todos os agentes de todas as classes, informações do mercado referentes ao Mecanismo de Realocação de Energia (MRE).</t>
  </si>
  <si>
    <t>Sumário</t>
  </si>
  <si>
    <t>Apresentar aos agentes de todas as classes informações referentes à contabilização do mercado de curto prazo com os ajustes necessários.</t>
  </si>
  <si>
    <t>Tratamento de Exposições do Gerador</t>
  </si>
  <si>
    <t>Apresentar a cada agente de todas as classes, informações referentes ao Tratamento e Exposições do Mercado de Curto Prazo.</t>
  </si>
  <si>
    <t>Tratamento de Exposições do Mercado</t>
  </si>
  <si>
    <t>Apresentar para todos os agentes de todas as classes, informações referentes ao Tratamento de Exposições dos Geradores e Distribuidores.</t>
  </si>
  <si>
    <t>Tratamento de Exposições do Distribuidor</t>
  </si>
  <si>
    <t>Apresentar para a classe de Distribuidores, as informações referentes ao Tratamento de Exposições.</t>
  </si>
  <si>
    <t>Geração para Atendimento dos Contratos</t>
  </si>
  <si>
    <t>Efeitos da Contratação por Disponibilidade</t>
  </si>
  <si>
    <t>Apresentar a cada agente de todas as classes, informações referentes à consolidação de resultados do Mercado de Curto Prazo. O quadro 2 e 5 são apresentados somente para o perfil gerador.</t>
  </si>
  <si>
    <t>Consolidação dos Resultados do Mercado</t>
  </si>
  <si>
    <t>Apresentar para todos os agentes de todas as classes, informações referentes à Consolidação de Resultados do Mercado de Curto Prazo. Os valores apresentados serão a soma de todo o mercado.</t>
  </si>
  <si>
    <t>Efeito da Contratação por Regime de Cotas de Garantia Física</t>
  </si>
  <si>
    <t>Apurar o efeito da contratação pelo regime de cotas relacionadas aos Contratos de Cotas de Garantia Física – CCGFs a ser considerado nos resultados da contabilização dos agentes.</t>
  </si>
  <si>
    <t>Efeito da Contratação por Regime de Cotas de Energia Nuclear</t>
  </si>
  <si>
    <t>Apurar o efeito da contratação para os Contratos de Comercialização de Energia Nuclear – CCENs a ser considerado nos resultados da contabilização dos agentes.</t>
  </si>
  <si>
    <t>Efeito da Contratação de CCEAR por Quantidade para Usinas Aptas</t>
  </si>
  <si>
    <t>Apuração de Excedente Estimado no MCP</t>
  </si>
  <si>
    <t>Contratos ACR e ACL</t>
  </si>
  <si>
    <t>Apresentar a todos agentes informações referentes à Contratação de Energia – Contratos ACR (ambiente regulado) e ACL (ambiente livre).</t>
  </si>
  <si>
    <t>Tratamento do Consumidor Parcialmente Livre</t>
  </si>
  <si>
    <t>Apresentar a todos agentes informações sobre a apuração final mensal referente à Contratação de Energia – Contratos ACR (ambiente regulado) e ACL (ambiente livre).</t>
  </si>
  <si>
    <t>Ajuste dos Montantes Modulados de Contrato</t>
  </si>
  <si>
    <t>Apresentar a todos agentes as informações dos contratos após ajustes de cessões e de não aporte de garantias financeiras, bem como os ajustes financeiros em contratos decorrentes do não aporte de garantias.</t>
  </si>
  <si>
    <t>Liquidação Financeira</t>
  </si>
  <si>
    <t>Apuração Preliminar do Mecanismo de Cessão de Energia de Reserva</t>
  </si>
  <si>
    <t>Apresentar o mecanismo de cessão, aplicável às usinas termelétricas a biomassa com modalidade de despacho tipos IB, IIB ou III, que negociaram nos leilões de energia de reserva.</t>
  </si>
  <si>
    <t>Usinas com Montantes passíveis de Cessão de Energia e/ou Lastro Equivalente</t>
  </si>
  <si>
    <t>Memória do Cálculo de Votos e Contribuição Associativa</t>
  </si>
  <si>
    <t>Apresentar para todas as classes de agente as informações referentes ao resultado do cálculo de votos e contribuição associativa para o agente de mercado.</t>
  </si>
  <si>
    <t>Resultado do Cálculo de Votos e Contribuição Associativa</t>
  </si>
  <si>
    <t>Apresentar para todas as classes de agente as informações referentes ao resultado do cálculo de votos e contribuição associativa para os agentes do mercado.</t>
  </si>
  <si>
    <t>Distribuição de Votos</t>
  </si>
  <si>
    <t>Apresentar a distribuição de votos a ser considerada para uma Assembléia Geral Ordinária ou Extraordinária da CCEE para acesso a todos os agentes.</t>
  </si>
  <si>
    <t>Apuração da Receita de Venda da Comercialização de Energia Nuclear (Gerador)</t>
  </si>
  <si>
    <t>Apresentar a Receita Fixa dos Contratos de Cotas de Energia Nuclear, o montante consolidado e os valores dos custos administrativos para o agente responsável por empreendimento nuclear.</t>
  </si>
  <si>
    <t xml:space="preserve">Apuração do Ressarcimento e Receita Variável da Comercialização de Energia Nuclear (Gerador) </t>
  </si>
  <si>
    <t>Apresentar o ressarcimento e a receita variável mensal do agente responsável pelo empreendimento de geração nuclear.</t>
  </si>
  <si>
    <t>Apuração da Receita de Venda da Comercialização de Energia Nuclear (Distribuidor)</t>
  </si>
  <si>
    <t>Apresentar a parcela de receita a ser rateada para cada agente de distribuição, referente à remuneração fixa dos empreendimentos nucleares em função dos Contratos de Cotas de Energia Nuclear.</t>
  </si>
  <si>
    <t xml:space="preserve">ARVEN004 </t>
  </si>
  <si>
    <t xml:space="preserve">Apuração do Ressarcimento e Receita Variável da Comercialização de Energia Nuclear (Distribuidor) </t>
  </si>
  <si>
    <t>Apresentar o ressarcimento mensal e a parcela variável rateado proporcionalmente, conforme cota-parte do agente distribuidor.</t>
  </si>
  <si>
    <t xml:space="preserve">LFRCEN </t>
  </si>
  <si>
    <t xml:space="preserve">LFRCEN001 </t>
  </si>
  <si>
    <t xml:space="preserve">LFRCEN003 </t>
  </si>
  <si>
    <t>Apresentar os valores totais de pagamentos e recebimentos devidos pelos agentes em função dos Contratos de Cotas de Energia Nuclear.</t>
  </si>
  <si>
    <t>Liquidação por Regime de Cotas</t>
  </si>
  <si>
    <t>Apuração por Regime de Cotas (Gerador)</t>
  </si>
  <si>
    <t>Apresentar os pagamentos e recebimentos devidos pelos agentes em função dos Contratos de Cotas de Garantia Física, considerando o rateio entre as concessionárias de geração decorrente de eventual inadimplência por parte das concessionárias de distribuição.</t>
  </si>
  <si>
    <t>Apuração por Regime de Cotas (Cotistas)</t>
  </si>
  <si>
    <t>Apresentar os pagamentos e recebimentos devidos pelos agentes em função dos Contratos de Cotas de Garantia Física, considerando o rateio entre as concessionárias de geração decorrente de eventual inadimplência por parte das concessionárias de distribuição. Os valores apresentado neste relatório determinam a Receita de Venda de cada empreendimento de geração comprometido com o Regime de Cotas de Garantia Física, bem como o seu rateio entre os agentes de distribuição cotistas.</t>
  </si>
  <si>
    <t>Liquidação por Regime de Cotas do Mercado</t>
  </si>
  <si>
    <t>Apresentar os valores totais de pagamentos e recebimentos devidos pelos agentes em função dos Contratos de Cotas de Garantia Física.</t>
  </si>
  <si>
    <t>Energia de Reserva - Eólica</t>
  </si>
  <si>
    <t>Apresentar as informações referentes ao resultado da energia de reserva eólica aos agentes das classes de Gerador, Autoprodutor e Produtor Independente.</t>
  </si>
  <si>
    <t>Energia de Reserva - Consumo</t>
  </si>
  <si>
    <t>Apresentar as informações referentes ao consumo de energia de reserva dos agentes das classes de Autoprodutor, Distribuidor, Exportador, Consumidor Livre, e Consumidor Especial.</t>
  </si>
  <si>
    <t xml:space="preserve">Ajustes de Energia de Reserva – Geração </t>
  </si>
  <si>
    <t>Apresentar as informações referentes aos ajustes da energia de reserva aos agentes das classes de Gerador, Autoprodutor e Produtor Independente. Para agentes com duas ou mais parcelas de usina estas aparecem no mesmo relatório, porém podem conter informações distintas de débito e crédito.</t>
  </si>
  <si>
    <t>Ajustes de Energia de Reserva - Consumo</t>
  </si>
  <si>
    <t>Apresentar as informações referentes aos ajustes da energia de reserva aos agentes das classes de consumo.</t>
  </si>
  <si>
    <t>Energia de Reserva - Mercado</t>
  </si>
  <si>
    <t>Apresentar aos agentes de todas as classes informações referentes à energia de reserva com os ajustes necessários.</t>
  </si>
  <si>
    <t>Liquidação de Energia de Reserva de agentes representantes</t>
  </si>
  <si>
    <t>Liquidação de Energia de Reserva do Mercado</t>
  </si>
  <si>
    <t>Apresentar aos agentes de todas as classes informações referentes à liquidação da energia de reserva do mercado.</t>
  </si>
  <si>
    <t>Mecanismo de Cessão de Energia de Reserva</t>
  </si>
  <si>
    <t>Apresentar o ajuste financeiro mensal da usina cedente à usina cessionária e seu valor financeiro.</t>
  </si>
  <si>
    <t>Liquidação Financeira do Mercado</t>
  </si>
  <si>
    <t>Liquidação de Penalidades do Agente</t>
  </si>
  <si>
    <t>Liquidação de Penalidades do Mercado</t>
  </si>
  <si>
    <t>Apresentar para todas as classes de agente as informações referentes à liquidação de penalidades do mercado.</t>
  </si>
  <si>
    <t>Recontabilização</t>
  </si>
  <si>
    <t>Garantia Financeira</t>
  </si>
  <si>
    <t>Garantia Financeira por Representante</t>
  </si>
  <si>
    <t>Cessão de Contratos Firmes e com Flexibilidade do ACL</t>
  </si>
  <si>
    <t>Apresentar a todos agentes as informações de Cessão dos Contratos.</t>
  </si>
  <si>
    <t>Apresentar aos agentes da classe Distribuidor as informações dos processamentos de MCSD.</t>
  </si>
  <si>
    <t>Devoluções de CCEARs ao Agente</t>
  </si>
  <si>
    <t>Apresentar aos agentes das classes Distribuidor, Gerador e Comercializador as informações dos processamentos de MCSD.</t>
  </si>
  <si>
    <t>Apresentar aos agentes da classe de Distribuidor as informações dos processamentos de MCSD.</t>
  </si>
  <si>
    <t xml:space="preserve">Montantes Anuais por Variações de Mercado até 4% </t>
  </si>
  <si>
    <t>Apresentar aos agentes das classes de Distribuidor, Gerador e Comercializador as informações dos processamentos de MCSD.</t>
  </si>
  <si>
    <t xml:space="preserve">Compensações Anuais por Variações de Mercado até 4% </t>
  </si>
  <si>
    <t>Apresentar aos agentes das classes de Distribuidor, Gerador e Comercializador as informações dos processamentos de MCSD tipo 4%.</t>
  </si>
  <si>
    <t>Apresentar aos agentes das classes de Gerador, Comercializador e Distribuidor as informações referentes à Consolidação de CCEAR, mostrando os valores antes e depois dos impactos dos MCSDs que geram reduções por gerador/distribuidor.</t>
  </si>
  <si>
    <t>Apresentar aos agentes de todas as classes, as informações dos processamentos de MCSD.</t>
  </si>
  <si>
    <t>Desconto Mensal de Energia Incentivada</t>
  </si>
  <si>
    <t>Apresentar aos agentes de todas as classes que transacionam energia incentivada especial, informações sobre o Desconto TUSD/TUST.</t>
  </si>
  <si>
    <t>Desconto Mensal de Energia Incentivada para o Autoprodutor, Consumidor Livre e/ou Especial</t>
  </si>
  <si>
    <t>Apresentar aos agentes da classe Autoprodutor Consumidor Livre e Especial, que transacionam energia incentivada especial, informações referentes à Desconto na Tarifa de Uso do Sistema de Distribuição (TUSD) e na Tarifa de Uso do Sistema de Transmissão (TUST).</t>
  </si>
  <si>
    <t>Desconto Mensal de Energia Incentivada por Distribuidor</t>
  </si>
  <si>
    <t>Apresentar aos agentes de distribuição informações sobre descontos de TUSD/TUST a serem aplicados em ativos na sua área de concessão.</t>
  </si>
  <si>
    <t>Relação de Vendedores de Energia Incentivada</t>
  </si>
  <si>
    <t>Apresentar aos agentes de todas as classes que compram energia incentivada as informações sobre o desconto da TUSD/TUST repassado por seus vendedores.</t>
  </si>
  <si>
    <t>Saldos de Energia Incentivada</t>
  </si>
  <si>
    <t>Apresentar aos agentes de todas as classes que comercializam energia incentivada especial as informações sobre os recursos e requisitos de energia incentivada, com a verificação dos saldos de energia incentivada, formados nos meses anteriores através das sobras de recursos incentivados, válidos por 11 meses.</t>
  </si>
  <si>
    <t>Saldos de Energia Incentivada Utilizados nos Meses Anteriores ao de Apuração</t>
  </si>
  <si>
    <t>Apresentar os saldos de energia incentivada que foram utilizados nos meses anteriores ao de apuração.</t>
  </si>
  <si>
    <t>Apresentar ao agente da categoria geração e comercialização, que atuam como vendedor em leliões as informações referentes à apuração da liquidação financeira das cessões do MCSD.</t>
  </si>
  <si>
    <t>Apresentar aos agentes da classe distribuidor, que atuam como compradores em leilões, as informações referentes à apuração da liquidação financeira das cessões do MCSD.</t>
  </si>
  <si>
    <t>Alocação Geração Própria Fins Aplicação de Desconto na TUSD</t>
  </si>
  <si>
    <t>Apresentar aos agentes Autoprodutor, Consumidor Livre, Consumidor Cativo, Consumidor Parcialmente Livre e Distribuidor, informações referentes à Alocação de Geração Própria para Fins de Aplicação do desconto da Tarifa de Uso do Sistema de Distribuição (TUSD) e da Tarifa de Uso do Sistema de Transmissão (TUST).</t>
  </si>
  <si>
    <t>MXP</t>
  </si>
  <si>
    <t>MXP001</t>
  </si>
  <si>
    <t>MCSD Ex Post</t>
  </si>
  <si>
    <t>MXP002</t>
  </si>
  <si>
    <t>MCSD Ex Post do Mercado</t>
  </si>
  <si>
    <t>Pré-Liquidação por Regime de Cotas de Energia Nuclear do Mercado
Pós-Liquidação por Regime de Cotas de Energia Nuclear do Mercado</t>
  </si>
  <si>
    <t>Apresentar para todos os agentes de todas as classes, o comparativo das informações referentes a dois eventos contábeis do Mercado de Curto Prazo e os respectivos valores ajustados de cada dado do relatório por agente e perfil de agente. A comparação deve ocorrer sempre entre um evento contábil X e o último evento anterior. Exemplos:
• 1º Recontabilização X Contabilização;
• 3º Recontabilização X 2º Recontabilização.</t>
  </si>
  <si>
    <t>Apresentar aos agentes da classe de Distribuidor informações referentes ao mecanismo de compensação de sobras e déficits ex-post. (Anual - divulgação em data a ser definida pela ANEEL)</t>
  </si>
  <si>
    <t>Apresentar à todos os agentes de todas as classes, informações referentes ao mecanismo de compensação de sobras e déficits ex-post (MCSD Ex-Post). (Anual - divulgação em data a ser definida pela ANEEL)</t>
  </si>
  <si>
    <t>MED005</t>
  </si>
  <si>
    <t>Fator de Disponibilidade Anual e Fator de Ajuste da Garantia Física</t>
  </si>
  <si>
    <t>PENRES</t>
  </si>
  <si>
    <t>PENRES001</t>
  </si>
  <si>
    <t>Penalidade de Energia de Reserva</t>
  </si>
  <si>
    <t>Apresentar aos agentes das classes Gerador, Produtor Independente de Energia e Autoprodutor, informações referentes a penalidades de energia de reserva correspondente ao mês corrente.</t>
  </si>
  <si>
    <t>Mecanismo de Cessão de Energia de Reserva Quadrienal para Usinas Eólicas</t>
  </si>
  <si>
    <t>Apresentar o mecanismo de cessão, aplicável às usinas eólicas, que negociaram nos leilões de energia de reserva. O montante adquirido nesse mecanismo será considerado para mitigar o Ressarcimento Quadrienal devido ao saldo negativo da conta de energia.</t>
  </si>
  <si>
    <t>Data limite de Registro de CCEAL/CBR e de Cessão de Montantes</t>
  </si>
  <si>
    <t>Data limite de Validação de Registro de CCEAL/CBR e de Cessão de Montantes</t>
  </si>
  <si>
    <t>Data limite de Ajuste de CCEAL/CBR e de Cessão de Montantes</t>
  </si>
  <si>
    <t>Data limite de Validação de Ajuste de CCEAL/CBR e de Cessão de Montantes</t>
  </si>
  <si>
    <t>RRH</t>
  </si>
  <si>
    <t>RRH001</t>
  </si>
  <si>
    <t>Repasse do Risco Hidrológico do ACR</t>
  </si>
  <si>
    <t>Apresentar os resultados da apuração do valor financeiro do risco hidrológico a ser repassado aos agentes de distribuição.</t>
  </si>
  <si>
    <t>Apurar o efeito da contratação por quantidade para as usinas aptas a ser considerado nos resultados da contabilização dos agentes.</t>
  </si>
  <si>
    <t>Apresentar apurar eventuais montantes excedentes na Conta de Energia de Reserva, cuja destinação será a restituição aos Usuários de Energia de Reserva.</t>
  </si>
  <si>
    <t>MED006</t>
  </si>
  <si>
    <t xml:space="preserve">Ultrapassagem de Potência Injetada </t>
  </si>
  <si>
    <t>RRH002</t>
  </si>
  <si>
    <t>Data limite para divulgação do valor do prêmio de risco hidrológico a ser aportado (para o gerador que repactuou o risco hidrológico no ACR)</t>
  </si>
  <si>
    <t>InfoMercado Mensal</t>
  </si>
  <si>
    <t>MS+28du</t>
  </si>
  <si>
    <t>Boletins e Informativos</t>
  </si>
  <si>
    <t>Publicação mensal que traz os principais resultados das operações contabilizadas no âmbito da CCEE. O presente relatório possui caráter meramente informativo e tem por objetivo divulgar informações relativas ao Setor Elétrico brasileiro.</t>
  </si>
  <si>
    <t xml:space="preserve">Data limite para informar o percentual de geração mensal da parcela ACL da usina para atendimento aos CCEARs por disponibilidade ou aos CERs </t>
  </si>
  <si>
    <t>MS+22du</t>
  </si>
  <si>
    <t>Data limite para divulgação dos relatórios de pré-liquidação de penalidades</t>
  </si>
  <si>
    <t>CSR007</t>
  </si>
  <si>
    <t>CSR008</t>
  </si>
  <si>
    <t>CDU002</t>
  </si>
  <si>
    <t>Apresentar aos agentes de todas as classes que possuem usinas participantes da comercialização de energia incentivada e/ou especial informações sobre a ultrapassagem dos limites de potência injetada.</t>
  </si>
  <si>
    <t>Consolidação de CCEAR</t>
  </si>
  <si>
    <t>Apresentar aos agentes cessionários a apuração das cessões a liquidar do MCSD do produto e leilão.</t>
  </si>
  <si>
    <t>Apresentar aos agentes vendedores a apuração das cessões a liquidar do MCSD do produto e leilão.</t>
  </si>
  <si>
    <t>M-1du</t>
  </si>
  <si>
    <t>MS-6du</t>
  </si>
  <si>
    <t>Data limite para validação da modulação ex-ante dos montantes de energia contratados para os CBRs celebrados entre empresas do mesmo grupo econômico</t>
  </si>
  <si>
    <t>Antes do PMO</t>
  </si>
  <si>
    <t>Data limite para solicitação SEM PENDÊNCIA de desligamento voluntário de agente</t>
  </si>
  <si>
    <t>MS+6du
Até as 20h00</t>
  </si>
  <si>
    <t>MS+7du
Até as 20h00</t>
  </si>
  <si>
    <t>MS+8du
Até as 20h00</t>
  </si>
  <si>
    <t>MS+9du
Até as 20h00</t>
  </si>
  <si>
    <t>Data limite para divulgação da apuração preliminar das cotas de energia do PROINFA</t>
  </si>
  <si>
    <t>Data limite para divulgação da apuração final das cotas de energia do PROINFA</t>
  </si>
  <si>
    <t>Data limite para exercer a opção pelo não recebimento das cotas de energia do PROINFA</t>
  </si>
  <si>
    <t>M+2du</t>
  </si>
  <si>
    <t>M+6du</t>
  </si>
  <si>
    <t>M+8du</t>
  </si>
  <si>
    <t>M+11du</t>
  </si>
  <si>
    <t>CBIO001</t>
  </si>
  <si>
    <t>CBIO002</t>
  </si>
  <si>
    <t>CEOL001</t>
  </si>
  <si>
    <t>CPRE001</t>
  </si>
  <si>
    <t>Energia de Reserva - Solar Fotovoltaica</t>
  </si>
  <si>
    <t>Apresentar as informações referentes ao resultado da apuração do cálculo do montante financeiro a ser pago ou recebido dos empreendimentos de geração de fonte solar, comprometidos com a contratação de Energia de Reserva, conforme estabelecido em cada CER, para fins de apuração do Encargo de Energia de Reserva.</t>
  </si>
  <si>
    <t>CEOL</t>
  </si>
  <si>
    <t>Data limite para divulgação dos montantes passíveis de Cessão de Energia de Reserva para usinas do tipo biomassa</t>
  </si>
  <si>
    <t>Data limite para divulgação dos montantes passíveis de Cessão de Energia de Reserva para usinas do tipo eólica (se for o caso)</t>
  </si>
  <si>
    <t>Data limite para divulgação dos resultados da Cessão de Energia de Reserva para usinas do tipo biomassa</t>
  </si>
  <si>
    <t>Data limite para divulgação dos resultados da Cessão de Energia de Reserva para usinas do tipo eólica (se for o caso)</t>
  </si>
  <si>
    <t>CPRE</t>
  </si>
  <si>
    <t>CBIO</t>
  </si>
  <si>
    <t>Data limite para Registro e Validação dos montantes de Cessão de Energia de Reserva para usinas do tipo biomassa</t>
  </si>
  <si>
    <t>Data limite para Registro e Validação dos montantes de Cessão de Energia de Reserva para usinas do tipo eólica (se for o caso)</t>
  </si>
  <si>
    <t>Data limite para registro e validação de acordo bilateral de CCEAR, com vigência para o mês seguinte</t>
  </si>
  <si>
    <t>Todo dia 25 de cada mês
Até as 20h00</t>
  </si>
  <si>
    <t>* Os prazos deste Calendário estão contemplados nos Procedimentos de Comercialização, e retratam os prazos limites para a realização de cada atividade.</t>
  </si>
  <si>
    <t>Prazo*</t>
  </si>
  <si>
    <t>Atividade</t>
  </si>
  <si>
    <t>Geração Destinada a Cotas</t>
  </si>
  <si>
    <t>Ajustes Decorrentes dos Resultados de Itaipu</t>
  </si>
  <si>
    <t>Efeito dos Ajustes Decorrentes do Repasse do Risco Hidrológico do ACR</t>
  </si>
  <si>
    <t>Apresentar a destinação de geração das usinas comprometidas com CCEAR-D ou CER.</t>
  </si>
  <si>
    <t>Apresentar a destinação de geração das usinas comprometidas com Cotas de Energia Nuclear e Cotas de Garantia Física.</t>
  </si>
  <si>
    <t>Apresentar o resultado no MCP de Itaipu que deverá ser considerado para repasse aos cotistas.</t>
  </si>
  <si>
    <t>Apurar os efeitos do Repasse do Risco Hidrológico do ACR aos agentes de distribuição. O relatório será apresentado ao agente de geração e distribuição.</t>
  </si>
  <si>
    <t>Apresentar aos agentes das classes Consumidor livre e Distribuidor, informações referentes aos valores à Medição do Consumidor Parcialmente Livre.</t>
  </si>
  <si>
    <t>Apresentar aos agentes das classes Distribuidor, Gerador e Comercializador as informações referentes às Cessões geradas no MCSD 4%.</t>
  </si>
  <si>
    <t>Conta Bandeiras</t>
  </si>
  <si>
    <t>Receita de Venda</t>
  </si>
  <si>
    <t>MCP - Resultados</t>
  </si>
  <si>
    <t>Liquidação Financeira do MCSD de Energia Nova</t>
  </si>
  <si>
    <t>Término do período para inserir declarações de sobras e déficits - MCSD de Energia Existente</t>
  </si>
  <si>
    <t>Liquidação Financeira do MCSD de Energia Existente</t>
  </si>
  <si>
    <t>Data limite para divulgação dos resultados da liquidação financeira do MCSD de Energia Existente</t>
  </si>
  <si>
    <t>Data limite para divulgação dos valores a liquidar das cessões do MCSD de Energia Existente</t>
  </si>
  <si>
    <t>Início do período para inserir declarações de sobras e déficits - MCSD de Energia Existente</t>
  </si>
  <si>
    <t>Adesão</t>
  </si>
  <si>
    <t>Conta ACR</t>
  </si>
  <si>
    <t>Contribuição Associativa</t>
  </si>
  <si>
    <t>Cotas de Energia Nuclear - Liquidação</t>
  </si>
  <si>
    <t>Cotas de Garantia Física - Liquidação</t>
  </si>
  <si>
    <t>CVU PMO</t>
  </si>
  <si>
    <t>Desconto</t>
  </si>
  <si>
    <t>Desligamento</t>
  </si>
  <si>
    <t>Energia de Reserva - Resultados</t>
  </si>
  <si>
    <t>Medição - Ajuste</t>
  </si>
  <si>
    <t>Medição - Coleta</t>
  </si>
  <si>
    <t>Outros</t>
  </si>
  <si>
    <t>Penalidades - Liquidação</t>
  </si>
  <si>
    <t>Penalidades - Resultados</t>
  </si>
  <si>
    <t>Recontabilização do MCP - Auditoria</t>
  </si>
  <si>
    <t>Recontabilização do MCP - Resultados</t>
  </si>
  <si>
    <t>MCSD EN - Liquidação</t>
  </si>
  <si>
    <t>MCSD EE - Declarações</t>
  </si>
  <si>
    <t>MCSD EE - Pós-Liquidação</t>
  </si>
  <si>
    <t>MCP - Pré-Liquidação</t>
  </si>
  <si>
    <t>Penalidades - Pré-Liquidação</t>
  </si>
  <si>
    <t>Energia de Reserva - Pós-Liquidação</t>
  </si>
  <si>
    <t>PROINFA</t>
  </si>
  <si>
    <t>Cotas de Energia Nuclear - Pré-Liquidação</t>
  </si>
  <si>
    <t>Contrato</t>
  </si>
  <si>
    <t>MCP - Liquidação</t>
  </si>
  <si>
    <t>Cotas de Garantia Física - Pré-Liquidação</t>
  </si>
  <si>
    <t>Energia de Reserva - Pré-Liquidação</t>
  </si>
  <si>
    <t>MCP - Declarações</t>
  </si>
  <si>
    <t>MCSD EE - Resultados</t>
  </si>
  <si>
    <t>Medição - Resultados</t>
  </si>
  <si>
    <t>Penalidades - Pós-Liquidação</t>
  </si>
  <si>
    <t>Cadastros</t>
  </si>
  <si>
    <t>Garantias Financeiras - Aporte</t>
  </si>
  <si>
    <t>MCP - Memória de Cálculo</t>
  </si>
  <si>
    <t>MCSD EE - Pré-Liquidação</t>
  </si>
  <si>
    <t>Cotas de Energia Nuclear - Pós-Liquidação</t>
  </si>
  <si>
    <t>Cotas de Garantia Física - Pós-Liquidação</t>
  </si>
  <si>
    <t>Energia de Reserva - Liquidação</t>
  </si>
  <si>
    <t>Garantias Financeiras - Efetivação Contratos</t>
  </si>
  <si>
    <t>Contrato - Acordo Bilateral</t>
  </si>
  <si>
    <t>MCSD EE - Liquidação</t>
  </si>
  <si>
    <t>Contrato - Modulação</t>
  </si>
  <si>
    <t>MCP - Pós-Liquidação</t>
  </si>
  <si>
    <t>Início do período para sazonalização dos CCEARs por quantidade para o ano seguinte</t>
  </si>
  <si>
    <t>Contrato - Sazonalização</t>
  </si>
  <si>
    <t>Término do período para sazonalização dos CCEARs por quantidade para o ano seguinte</t>
  </si>
  <si>
    <t>Início do período para sazonalização da Garantia Física (Lastro e MRE)</t>
  </si>
  <si>
    <t>Garantia Física - Sazonalização</t>
  </si>
  <si>
    <t>Término do período para sazonalização da Garantia Física (Lastro e MRE)</t>
  </si>
  <si>
    <t>Medição Contábil</t>
  </si>
  <si>
    <t>Data limite para disponibilizar os montantes finais de sobras e déficits validados - MCSD de Energia Existente</t>
  </si>
  <si>
    <t>Data limite para divulgação dos resultados da liquidação financeira do Mercado de Curto Prazo</t>
  </si>
  <si>
    <t>Data limite para divulgação dos montantes passíveis de Cessão de Energia de Reserva para usinas do tipo solar (se for o caso)</t>
  </si>
  <si>
    <t>X+4du</t>
  </si>
  <si>
    <t>Data limite para Registro e Validação dos montantes de Cessão de Energia de Reserva para usinas do tipo solar (se for o caso)</t>
  </si>
  <si>
    <t>CSOL</t>
  </si>
  <si>
    <t>CSOL001</t>
  </si>
  <si>
    <t>X+9du</t>
  </si>
  <si>
    <t>Data limite para divulgação dos resultados da Cessão de Energia de Reserva para usinas do tipo solar (se for o caso)</t>
  </si>
  <si>
    <t>Mecanismo de Cessão de Energia de Reserva para Usinas Solares</t>
  </si>
  <si>
    <t>Apresentar o mecanismo de cessão, aplicável às usinas Solares, que negociaram nos leilões de energia de reserva.</t>
  </si>
  <si>
    <t>Data limite para divulgação dos relatórios de pré-liquidação do MCSD de Energia Nova</t>
  </si>
  <si>
    <t>MCSD EN - Pré-Liquidação</t>
  </si>
  <si>
    <t>K</t>
  </si>
  <si>
    <t>Data limite para divulgação dos relatórios de pós-liquidação do MCSD de Energia Nova</t>
  </si>
  <si>
    <t>K+2du</t>
  </si>
  <si>
    <t>MCSD EN - Pós-Liquidação</t>
  </si>
  <si>
    <t>LFMCSDEN</t>
  </si>
  <si>
    <t>LFMCSDEN
002</t>
  </si>
  <si>
    <t>MCSDEN</t>
  </si>
  <si>
    <t>MCSDEN001</t>
  </si>
  <si>
    <t>MCSD de Energia Nova</t>
  </si>
  <si>
    <t>Apresentar para os Agentes de Distribuição as informações necessárias para o processamento do MCSD de Energia Nova.</t>
  </si>
  <si>
    <t xml:space="preserve">Cessão do MCSD de Energia Nova </t>
  </si>
  <si>
    <t>MCSDEN002</t>
  </si>
  <si>
    <t>MCSDEN003</t>
  </si>
  <si>
    <t>Apresentar para os  Agentes de Geração as informações necessárias para o processamento do MCSD de Energia Nova.</t>
  </si>
  <si>
    <t>LFMCSDEN001</t>
  </si>
  <si>
    <t xml:space="preserve">Liquidação do MCSD de Energia Nova </t>
  </si>
  <si>
    <t>Apresentar para os todos os Agentes as informações de liquidação do MCSD de Energia Nova.</t>
  </si>
  <si>
    <t>LFMCSDEN002</t>
  </si>
  <si>
    <t xml:space="preserve"> Resultado da Liquidação do MCSD de Energia Nova</t>
  </si>
  <si>
    <t xml:space="preserve">Data limite para divulgação da apuração dos valores a liquidar das cessões do MCSD de Energia Nova </t>
  </si>
  <si>
    <t>LFMSCDEN
001</t>
  </si>
  <si>
    <t>MCSD EN - Resultados</t>
  </si>
  <si>
    <t>DJO</t>
  </si>
  <si>
    <t>DJO001</t>
  </si>
  <si>
    <t>Conjunto de Decisões Judiciais Operacionalizadas</t>
  </si>
  <si>
    <t xml:space="preserve">Elencar as decisões judiciais operacionalizadas e que estão presentes nos demais relatórios (DJO002 e DJO003), podendo estas decisões causarem, ou não, impacto ao agente. </t>
  </si>
  <si>
    <t>DJO002</t>
  </si>
  <si>
    <t>Relatório Consolidado – Efeito das Decisões Judiciais Operacionalizadas</t>
  </si>
  <si>
    <t>Apresentar o valor principal da decisão judicial, bem como o valor de atualização monetária do período, referentes às ações judiciais que impactaram o agente, sendo ele autor da mesma ou não, de forma consolidada.</t>
  </si>
  <si>
    <t>DJO003</t>
  </si>
  <si>
    <t>Relatório Detalhado - Efeito das Decisões Judiciais Operacionalizadas</t>
  </si>
  <si>
    <t>Apresentar o valor principal da decisão judicial por mês, a atualização monetária e o índice acumulado utilizados, bem como o mês de referência da operacionalização da decisão, de forma a auxiliar na busca de informações no relatório Sumário - SUM001.</t>
  </si>
  <si>
    <t>DJO004</t>
  </si>
  <si>
    <t>Detalhamento de Índices utilizados para Atualização Monetária de Decisões Judiciais</t>
  </si>
  <si>
    <t>Apresentar as datas e os índices utilizados para o cálculo da atualização monetária das liminares. Todos os índices que compõem o índice acumulado estarão disponíveis na consulta dinâmica da DRI.</t>
  </si>
  <si>
    <t>SUM002</t>
  </si>
  <si>
    <t>Ajustes de Recontabilização</t>
  </si>
  <si>
    <t>Apresentar os impactos de recontabilizações em uma contabilização.</t>
  </si>
  <si>
    <t>MS+1du</t>
  </si>
  <si>
    <t>Data limite para informar montante de declaração de recomposição de lastro de usinas em atraso por contrato ou garantia física</t>
  </si>
  <si>
    <t>Data limite para o registro do preço de venda do CCEAL para recomposição de lastro de usinas em atraso</t>
  </si>
  <si>
    <t>Data limite para validação do registro do preço de venda do CCEAL para recomposição de lastro de usinas em atraso</t>
  </si>
  <si>
    <t>M-5du</t>
  </si>
  <si>
    <t>MS+5du</t>
  </si>
  <si>
    <t xml:space="preserve">Data limite para divulgação de resultados de recontabilização para os agentes da CCEE </t>
  </si>
  <si>
    <t>Data limite para disponibilização dos relatórios de decisões judiciais operacionalizadas</t>
  </si>
  <si>
    <t>Data limite para disponibilização dos Relatórios do Processamento da Contabilização</t>
  </si>
  <si>
    <t>Data limite para disponibilização dos relatórios de pós-pagamento de penalidades</t>
  </si>
  <si>
    <t>Data limite para disponibilização da Memória de Cálculo das Garantias Financeiras</t>
  </si>
  <si>
    <t>Início do período para inserir declarações de sobras ou déficits - MCSD de Energia Nova</t>
  </si>
  <si>
    <t>M+1du</t>
  </si>
  <si>
    <t>Término do período para inserir declarações de sobras ou déficits - MCSD de Energia Nova</t>
  </si>
  <si>
    <t>M+3du</t>
  </si>
  <si>
    <t>Data limite para divulgação do resultado preliminar da apuração do MCSD de Energia Nova</t>
  </si>
  <si>
    <t>M+10du</t>
  </si>
  <si>
    <t>Data limite para divulgação dos valores a liquidar de Energia de Reserva</t>
  </si>
  <si>
    <t>Data limite para divulgação da Receita de Venda preliminar</t>
  </si>
  <si>
    <t>Data limite para divulgação dos relatórios de pré-liquidação do MCP</t>
  </si>
  <si>
    <t>MCP - Decisões Judiciais</t>
  </si>
  <si>
    <t>Data limite para divulgação do resultado final do MCSD de Energia Nova</t>
  </si>
  <si>
    <t>Data limite para divulgação das informações referentes às garantias financeiras aportadas</t>
  </si>
  <si>
    <t>Apuração da Liquidação Financeira das Cessões do MCSD EE - Vendedor</t>
  </si>
  <si>
    <t>Apuração da Liquidação Financeira das Cessões do MCSD EE - Distribuidor</t>
  </si>
  <si>
    <t>Cessões a Liquidar por Produto MCSD EE - Cessionário</t>
  </si>
  <si>
    <t>Cessões a Liquidar por Produto MCSD EE - Vendedor</t>
  </si>
  <si>
    <t>Sobras e Deficits Mensais de CCEAR do Distribuidor</t>
  </si>
  <si>
    <t>MCSD4P001</t>
  </si>
  <si>
    <t>Montantes Mensais por CCEARs após o MCSD EE</t>
  </si>
  <si>
    <t>Compensações Mensais e Anuais de CCEAR entre Agentes</t>
  </si>
  <si>
    <t>Montantes Anuais por CCEARs após o MCSD EE</t>
  </si>
  <si>
    <t>Compensações Mensais de CCEAR após o MCSD EE</t>
  </si>
  <si>
    <t>Descrição do Termo de Cessão (Compensações Mensais acumuladas de CCEAR após o MCSD EE)</t>
  </si>
  <si>
    <t>Sobras e Deficits Mensais do MCSD EE</t>
  </si>
  <si>
    <t>Sobras e Deficits no MCSD EE por Variações de Mercado até 4% do Distribuidor</t>
  </si>
  <si>
    <t>MCSD4P002</t>
  </si>
  <si>
    <t>MCSD4P003</t>
  </si>
  <si>
    <t>MCSD4P004</t>
  </si>
  <si>
    <t>Sobras e Deficits no MCSD EE por Variações de Mercado até 4%</t>
  </si>
  <si>
    <t>MCSD4P005</t>
  </si>
  <si>
    <t>Descrição do Termo de Cessão do MCSD EE 4%</t>
  </si>
  <si>
    <t>Data limite para divulgação dos relatórios de processamento do MCSD de Energia Existente</t>
  </si>
  <si>
    <t>Data limite para divulgação dos relatórios de pré-liquidação de Angra I e II</t>
  </si>
  <si>
    <t>Cotas de Energia Nuclear - Resultados</t>
  </si>
  <si>
    <t>Data limite para divulgação dos relatórios de pré-liquidação de Cotas de Garantia Física</t>
  </si>
  <si>
    <t xml:space="preserve">Cotas de Garantia Física - Resultados </t>
  </si>
  <si>
    <t>MVE - Liquidação</t>
  </si>
  <si>
    <t>Data limite para envio da cópia autenticada dos Contratos de Compra de Energia no Ambiente Livre (CCEALs) para fins de recomposição de lastro de usinas em atraso</t>
  </si>
  <si>
    <t>MCSD EN - Declarações</t>
  </si>
  <si>
    <t>Data limite para divulgação dos valores de cada processamento do Fator de Disponibilidade Anual</t>
  </si>
  <si>
    <t>Data limite para divulgação dos novos valores a liquidar das cessões do MCSD de Energia Existente (se for o caso)</t>
  </si>
  <si>
    <t>X-8du</t>
  </si>
  <si>
    <t>Data limite para solicitação SEM PENDÊNCIA da destinação de geração de empreendimento de autoprodução e produção independente para o atendimento de unidades consumidoras próprias ou equiparadas (AGP)</t>
  </si>
  <si>
    <t>Data limite para manifestar discordância dos valores a liquidar das cessões do MCSD de Energia Existente (se for o caso)</t>
  </si>
  <si>
    <t>X-9du</t>
  </si>
  <si>
    <t>Data limite para divulgação dos valores de cada processamento do Fator de Ajuste da Garantia Física</t>
  </si>
  <si>
    <t>ok</t>
  </si>
  <si>
    <t>MEDTPOL001</t>
  </si>
  <si>
    <t>MEDTPOL002</t>
  </si>
  <si>
    <t>MEDTPOL003</t>
  </si>
  <si>
    <t>MEDTPOL</t>
  </si>
  <si>
    <t>ENC005</t>
  </si>
  <si>
    <t>MEDTPOL
001</t>
  </si>
  <si>
    <t>MEDTPOL
002</t>
  </si>
  <si>
    <t>MEDTPOL
003</t>
  </si>
  <si>
    <t>Validação do processo de liquidação financeira do MCSD de Energia Existente pelo auditor independente</t>
  </si>
  <si>
    <t>Validação do processo de liquidação financeira de Energia de Reserva pelo auditor independente</t>
  </si>
  <si>
    <t>Validação do processo de liquidação financeira do MCSD de Energia Nova pelo auditor independente</t>
  </si>
  <si>
    <t>Validação do processo de liquidação financeira do Mercado de Curto Prazo pelo auditor independente</t>
  </si>
  <si>
    <t>Apresentar as informações referentes ao Deslocamento Hidráulico.</t>
  </si>
  <si>
    <t>Deslocamento Hidráulico</t>
  </si>
  <si>
    <t>Tratamento da Topologia</t>
  </si>
  <si>
    <t>Comparativo da Topologia</t>
  </si>
  <si>
    <t>Composição Topologia</t>
  </si>
  <si>
    <t>Apresentar informações dos agentes de todas as classes, referentes ao tratamento da topologia dos pontos de medição.</t>
  </si>
  <si>
    <t xml:space="preserve">Apresentar as informações da topologia do mês de refêrencia em comparativo com o mês anterior para todas as classes de agente. </t>
  </si>
  <si>
    <t>Apresentar as informações da topologia vigente do mês de referência para todas as classes de agente.</t>
  </si>
  <si>
    <r>
      <rPr>
        <b/>
        <sz val="11"/>
        <rFont val="Calibri"/>
        <family val="2"/>
        <scheme val="minor"/>
      </rPr>
      <t xml:space="preserve">du: </t>
    </r>
    <r>
      <rPr>
        <sz val="11"/>
        <rFont val="Calibri"/>
        <family val="2"/>
        <scheme val="minor"/>
      </rPr>
      <t>dias úteis</t>
    </r>
  </si>
  <si>
    <r>
      <rPr>
        <b/>
        <sz val="11"/>
        <color indexed="8"/>
        <rFont val="Calibri"/>
        <family val="2"/>
        <scheme val="minor"/>
      </rPr>
      <t>K:</t>
    </r>
    <r>
      <rPr>
        <sz val="11"/>
        <color indexed="8"/>
        <rFont val="Calibri"/>
        <family val="2"/>
        <scheme val="minor"/>
      </rPr>
      <t xml:space="preserve"> data de liquidação financeira do MCSD de Energia Nova</t>
    </r>
  </si>
  <si>
    <r>
      <rPr>
        <b/>
        <sz val="11"/>
        <color indexed="8"/>
        <rFont val="Calibri"/>
        <family val="2"/>
        <scheme val="minor"/>
      </rPr>
      <t xml:space="preserve">MA: </t>
    </r>
    <r>
      <rPr>
        <sz val="11"/>
        <color indexed="8"/>
        <rFont val="Calibri"/>
        <family val="2"/>
        <scheme val="minor"/>
      </rPr>
      <t>mês anterior às operações de compra e venda de energia</t>
    </r>
  </si>
  <si>
    <r>
      <rPr>
        <b/>
        <sz val="11"/>
        <rFont val="Calibri"/>
        <family val="2"/>
        <scheme val="minor"/>
      </rPr>
      <t>M:</t>
    </r>
    <r>
      <rPr>
        <sz val="11"/>
        <rFont val="Calibri"/>
        <family val="2"/>
        <scheme val="minor"/>
      </rPr>
      <t xml:space="preserve"> mês corrente</t>
    </r>
  </si>
  <si>
    <r>
      <rPr>
        <b/>
        <sz val="11"/>
        <color indexed="8"/>
        <rFont val="Calibri"/>
        <family val="2"/>
        <scheme val="minor"/>
      </rPr>
      <t>W:</t>
    </r>
    <r>
      <rPr>
        <sz val="11"/>
        <color indexed="8"/>
        <rFont val="Calibri"/>
        <family val="2"/>
        <scheme val="minor"/>
      </rPr>
      <t xml:space="preserve"> data de liquidação financeira das Cotas de Garantia Física</t>
    </r>
  </si>
  <si>
    <r>
      <rPr>
        <b/>
        <sz val="11"/>
        <color indexed="8"/>
        <rFont val="Calibri"/>
        <family val="2"/>
        <scheme val="minor"/>
      </rPr>
      <t>MS:</t>
    </r>
    <r>
      <rPr>
        <sz val="11"/>
        <color indexed="8"/>
        <rFont val="Calibri"/>
        <family val="2"/>
        <scheme val="minor"/>
      </rPr>
      <t xml:space="preserve"> mês seguintes às operações de compra e venda de energia</t>
    </r>
  </si>
  <si>
    <r>
      <rPr>
        <b/>
        <sz val="11"/>
        <rFont val="Calibri"/>
        <family val="2"/>
        <scheme val="minor"/>
      </rPr>
      <t xml:space="preserve">Y: </t>
    </r>
    <r>
      <rPr>
        <sz val="11"/>
        <rFont val="Calibri"/>
        <family val="2"/>
        <scheme val="minor"/>
      </rPr>
      <t>data de recolhimento do Encargo de Energia de Reserva - EER</t>
    </r>
  </si>
  <si>
    <r>
      <rPr>
        <b/>
        <sz val="11"/>
        <rFont val="Calibri"/>
        <family val="2"/>
        <scheme val="minor"/>
      </rPr>
      <t>MSS:</t>
    </r>
    <r>
      <rPr>
        <sz val="11"/>
        <rFont val="Calibri"/>
        <family val="2"/>
        <scheme val="minor"/>
      </rPr>
      <t xml:space="preserve"> segundo mês seguinte</t>
    </r>
  </si>
  <si>
    <r>
      <rPr>
        <b/>
        <sz val="11"/>
        <color indexed="8"/>
        <rFont val="Calibri"/>
        <family val="2"/>
        <scheme val="minor"/>
      </rPr>
      <t>Z:</t>
    </r>
    <r>
      <rPr>
        <sz val="11"/>
        <color indexed="8"/>
        <rFont val="Calibri"/>
        <family val="2"/>
        <scheme val="minor"/>
      </rPr>
      <t xml:space="preserve"> data de liquidação financeira da Receita de Venda de Angra 1 e 2</t>
    </r>
  </si>
  <si>
    <t>V</t>
  </si>
  <si>
    <t>V-2du</t>
  </si>
  <si>
    <t>MVE - Resultados</t>
  </si>
  <si>
    <t>MVE - Pré-Liquidação</t>
  </si>
  <si>
    <t>V+2du</t>
  </si>
  <si>
    <t>MVE - Efetivação Contratos</t>
  </si>
  <si>
    <t>V+3du</t>
  </si>
  <si>
    <t>MVE - Pós-Liquidação</t>
  </si>
  <si>
    <t>MVE</t>
  </si>
  <si>
    <t>MVE003</t>
  </si>
  <si>
    <t>LFMVE</t>
  </si>
  <si>
    <t>LFMVE001</t>
  </si>
  <si>
    <t>MVE001</t>
  </si>
  <si>
    <t>Apuração dos Limites Disponíveis para a Venda</t>
  </si>
  <si>
    <t>Apresentar os limites regulatórios disponíveis para cada distribuidora participar do mecanismo de venda de excedentes.</t>
  </si>
  <si>
    <t>MVE002</t>
  </si>
  <si>
    <t>Determinação dos Montantes Contratuais</t>
  </si>
  <si>
    <t>Determinar, com base no resultado das negociações do leilão, os montantes contratuais entre vendedores e os respectivos compradores do mesmo produto.</t>
  </si>
  <si>
    <t>Determinação dos Valores a Liquidar</t>
  </si>
  <si>
    <t>Determinar os valores a liquidar decorrentes das negociações no âmbito do MVE, incluindo-se eventuais acertos financeiros do mecanismo.</t>
  </si>
  <si>
    <r>
      <rPr>
        <b/>
        <sz val="11"/>
        <rFont val="Calibri"/>
        <family val="2"/>
        <scheme val="minor"/>
      </rPr>
      <t>LCmcp:</t>
    </r>
    <r>
      <rPr>
        <sz val="11"/>
        <rFont val="Calibri"/>
        <family val="2"/>
        <scheme val="minor"/>
      </rPr>
      <t xml:space="preserve"> data de liquidação financeira dos créditos do MCP</t>
    </r>
  </si>
  <si>
    <r>
      <t xml:space="preserve">V: </t>
    </r>
    <r>
      <rPr>
        <sz val="11"/>
        <rFont val="Calibri"/>
        <family val="2"/>
        <scheme val="minor"/>
      </rPr>
      <t>data de liquidação financeira do Mecanismo de Venda de Excedentes - MVE</t>
    </r>
  </si>
  <si>
    <t>Data limite para manifestar discordância das cotas de energia do PROINFA (se for o caso)</t>
  </si>
  <si>
    <t>Data limite para informar os percentuais de alocação de geração própria (AGP) para as unidades consumidoras</t>
  </si>
  <si>
    <t>Data limite para divulgação do resultado da alocação de geração própria (AGP)</t>
  </si>
  <si>
    <t>Categoria parametrizada com o aplicativo da CCEE</t>
  </si>
  <si>
    <t xml:space="preserve">Liquidação Financeira das Cessões de Energia referente aos Despachos Aneel n°s 2.300/19 e 3.519/19 </t>
  </si>
  <si>
    <t>Energia de Reserva - PCH e CGH</t>
  </si>
  <si>
    <t>RES008</t>
  </si>
  <si>
    <t>Energia de Reserva - Biomassa</t>
  </si>
  <si>
    <t>Apresentar as informações referentes ao resultado da apuração do cálculo do montante financeiro a ser pago ou recebido dos empreendimentos de geração de fonte PCH e CGH, comprometidos com a contratação de Energia de Reserva, conforme estabelecido em cada CER, para fins de apuração do Encargo de Energia de Reserva.
Classes de agentes impactados: Gerador, Autoprodutor e Produtor independente.</t>
  </si>
  <si>
    <t>Apresentar as informações referentes ao resultado da energia de reserva de Biomassa aos agentes das classes de Gerador, Autoprodutor e Produtor independente.</t>
  </si>
  <si>
    <t>Penalidade de Insuficiência de Lastro de Energia – Geração, Comercialização e Distribuição</t>
  </si>
  <si>
    <t>Apresentar aos agentes das classes Gerador, Produtor Independente de Energia, Autoprodutor, Distribuidor e Comercializador  informações referentes a penalidades de energia correspondentes ao mês corrente.</t>
  </si>
  <si>
    <t>Cessões de Energia (DSP 2300/19) - Liquidação</t>
  </si>
  <si>
    <t>Data limite para cadastro de repasse indireto no processo de alocação de geração própria (AGP)</t>
  </si>
  <si>
    <t>Validação dos dados de entrada do MCSD de Energia Nova pelo auditor independente</t>
  </si>
  <si>
    <t>Validação do demonstrativo das receitas, despesas e do ativo líquido da Conta de Energia de Reserva (CONER) pelo auditor independente</t>
  </si>
  <si>
    <t>Validação dos dados de entrada e relatórios de resultados da Receita de Venda final pelo auditor independente</t>
  </si>
  <si>
    <t>Validação dos dados de entrada e do último processo de liquidação financeira do MCSD de Energia Existente pelo auditor independente</t>
  </si>
  <si>
    <t>Validação dos dados de entrada do cálculo do encargo de Energia de Reserva, bem como do reajuste dos contratos e do último processo de liquidação financeira pelo auditor independente</t>
  </si>
  <si>
    <t>Divulgação dos dados e relatórios de resultados da revisão do cálculo do CVU para o PMO</t>
  </si>
  <si>
    <t>Validação dos dados, parâmetros, relatórios de resultados e recontabilizações e do último processo de liquidação financeira do Mercado de Curto Prazo pelo auditor independente</t>
  </si>
  <si>
    <t>Data limite para comunicação aos agentes com orientações para participação no MCSD Ex-post</t>
  </si>
  <si>
    <t>Data limite para manifestar interesse em participar do MCSD Ex-post (se for o caso)</t>
  </si>
  <si>
    <t xml:space="preserve">Data limite para divulgação da relação das distribuidoras participantes do MCSD Ex-post </t>
  </si>
  <si>
    <t>Validação semestral dos dados de entrada e relatórios de resultados da Receita de Venda do Regime de Cotas de Garantia Física e dos processos de liquidação financeira pelo auditor independente</t>
  </si>
  <si>
    <t>Validação semestral dos dados de entrada e relatórios de resultados da Receita de Venda da Comercialização de Angra I e II e dos processos de liquidação financeira pelo auditor independente</t>
  </si>
  <si>
    <t>MCSD Ex-post</t>
  </si>
  <si>
    <t>Liquidação Financeira do MCSD de Energia Existente (Parcela 1)</t>
  </si>
  <si>
    <r>
      <t>X</t>
    </r>
    <r>
      <rPr>
        <sz val="10"/>
        <rFont val="Calibri"/>
        <family val="2"/>
        <scheme val="minor"/>
      </rPr>
      <t>2</t>
    </r>
  </si>
  <si>
    <t>Liquidação Financeira do MCSD de Energia Existente (Parcela 2)</t>
  </si>
  <si>
    <r>
      <t>X</t>
    </r>
    <r>
      <rPr>
        <sz val="10"/>
        <rFont val="Calibri"/>
        <family val="2"/>
        <scheme val="minor"/>
      </rPr>
      <t>3</t>
    </r>
  </si>
  <si>
    <t>Liquidação Financeira do MCSD de Energia Existente (Parcela 3)</t>
  </si>
  <si>
    <r>
      <t>X</t>
    </r>
    <r>
      <rPr>
        <sz val="10"/>
        <rFont val="Calibri"/>
        <family val="2"/>
        <scheme val="minor"/>
      </rPr>
      <t>1</t>
    </r>
    <r>
      <rPr>
        <sz val="11"/>
        <rFont val="Calibri"/>
        <family val="2"/>
        <scheme val="minor"/>
      </rPr>
      <t>+2du</t>
    </r>
  </si>
  <si>
    <t>Data limite para divulgação dos resultados da liquidação financeira do MCSD de Energia Existente (Parcela 1)</t>
  </si>
  <si>
    <t>Data limite para divulgação dos resultados da liquidação financeira do MCSD de Energia Existente (Parcela 2)</t>
  </si>
  <si>
    <r>
      <t>X</t>
    </r>
    <r>
      <rPr>
        <sz val="10"/>
        <rFont val="Calibri"/>
        <family val="2"/>
        <scheme val="minor"/>
      </rPr>
      <t>2</t>
    </r>
    <r>
      <rPr>
        <sz val="11"/>
        <rFont val="Calibri"/>
        <family val="2"/>
        <scheme val="minor"/>
      </rPr>
      <t>+2du</t>
    </r>
  </si>
  <si>
    <r>
      <t>X</t>
    </r>
    <r>
      <rPr>
        <sz val="9"/>
        <rFont val="Calibri"/>
        <family val="2"/>
        <scheme val="minor"/>
      </rPr>
      <t>1</t>
    </r>
  </si>
  <si>
    <r>
      <t>X</t>
    </r>
    <r>
      <rPr>
        <sz val="10"/>
        <rFont val="Calibri"/>
        <family val="2"/>
        <scheme val="minor"/>
      </rPr>
      <t>3</t>
    </r>
    <r>
      <rPr>
        <sz val="11"/>
        <rFont val="Calibri"/>
        <family val="2"/>
        <scheme val="minor"/>
      </rPr>
      <t>+2du</t>
    </r>
  </si>
  <si>
    <t>Data limite para divulgação dos resultados da liquidação financeira do MCSD de Energia Existente (Parcela 3)</t>
  </si>
  <si>
    <t>Data limite para divulgação dos valores a liquidar das cessões do MCSD de Energia Existente (Parcelas 1 e 2)</t>
  </si>
  <si>
    <t>2du após a divulgação da Receita de Venda Preliminar</t>
  </si>
  <si>
    <t>Data limite para divulgação dos valores a liquidar das cessões do MCSD de Energia Existente (Parcela 3)</t>
  </si>
  <si>
    <t>2du após a divulgação da Receita de Venda Final</t>
  </si>
  <si>
    <t>X+11du</t>
  </si>
  <si>
    <t>CHID</t>
  </si>
  <si>
    <t>CHID001</t>
  </si>
  <si>
    <t>Data limite para divulgação dos resultados da Cessão de Energia de Reserva para usinas do tipo hidráulica (se for o caso)</t>
  </si>
  <si>
    <t>Data limite para Registro e Validação dos montantes de Cessão de Energia de Reserva para usinas do tipo hidráulica (se for o caso)</t>
  </si>
  <si>
    <t>Data limite para divulgação dos montantes passíveis de Cessão de Energia de Reserva para usinas do tipo hidráulica (se for o caso)</t>
  </si>
  <si>
    <t>X+6du</t>
  </si>
  <si>
    <t>Status</t>
  </si>
  <si>
    <t xml:space="preserve">Apresentar o mecanismo de cessão, aplicável às usinas PCH e CGH, que negociaram nos leilões de energia de reserva. </t>
  </si>
  <si>
    <t>Apresentar todos os agentes participantes em leilão de energia de reserva para fontes de energia biomassa, solar, eólica, PCH e CGH, para os quais possuem disponibilidade de montante de energia e/ou lastro equivalente para negociação em cessão de energia e lastro comprometidas com Contratos de Energia de Reserva – CERs.</t>
  </si>
  <si>
    <t>Mecanismo de Cessão de Energia de Reserva para Usinas PCH e CGH</t>
  </si>
  <si>
    <t>LFMCSD
002</t>
  </si>
  <si>
    <t>LFMCSD
004</t>
  </si>
  <si>
    <t>LFMCSD
005</t>
  </si>
  <si>
    <t>LFMCSD
006</t>
  </si>
  <si>
    <t>LFMCSD
003</t>
  </si>
  <si>
    <t>LFMCSD
001</t>
  </si>
  <si>
    <t>CBIO
001</t>
  </si>
  <si>
    <t>CPRE
001</t>
  </si>
  <si>
    <t>CSOL
001</t>
  </si>
  <si>
    <t>VCA
001</t>
  </si>
  <si>
    <t>VCA
002</t>
  </si>
  <si>
    <t>VCA
003</t>
  </si>
  <si>
    <t>DJO
001</t>
  </si>
  <si>
    <t>DJO
002</t>
  </si>
  <si>
    <t>DJO
003</t>
  </si>
  <si>
    <t>DJO
004</t>
  </si>
  <si>
    <t>CHID
001</t>
  </si>
  <si>
    <t>MVE
003</t>
  </si>
  <si>
    <t>LFMVE
001</t>
  </si>
  <si>
    <t>ARVEN
001</t>
  </si>
  <si>
    <t>ARVEN
002</t>
  </si>
  <si>
    <t>ARVEN
003</t>
  </si>
  <si>
    <t>ARVEN
004</t>
  </si>
  <si>
    <t>LFRCEN
001</t>
  </si>
  <si>
    <t>LFRCEN
003</t>
  </si>
  <si>
    <t>ARCGF
001</t>
  </si>
  <si>
    <t>ARCGF
002</t>
  </si>
  <si>
    <t>LFRCGF
001</t>
  </si>
  <si>
    <t>LFRCGF
002</t>
  </si>
  <si>
    <t>CEOL
001</t>
  </si>
  <si>
    <t>RES
001</t>
  </si>
  <si>
    <t>RES
002</t>
  </si>
  <si>
    <t>RES
003</t>
  </si>
  <si>
    <t>RES
004</t>
  </si>
  <si>
    <t>RES
005</t>
  </si>
  <si>
    <t>RES
006</t>
  </si>
  <si>
    <t>RES
007</t>
  </si>
  <si>
    <t>RES
008</t>
  </si>
  <si>
    <t>LFRES
001</t>
  </si>
  <si>
    <t>LFRES
002</t>
  </si>
  <si>
    <t>LFRES
004</t>
  </si>
  <si>
    <t>LFRES
005</t>
  </si>
  <si>
    <t>CBIO
002</t>
  </si>
  <si>
    <t>LFN
003</t>
  </si>
  <si>
    <t>LFPEN
003</t>
  </si>
  <si>
    <t>LFPEN
004</t>
  </si>
  <si>
    <t>REC
001</t>
  </si>
  <si>
    <t>CTO
005</t>
  </si>
  <si>
    <t>CTO
006</t>
  </si>
  <si>
    <t>GFN
001</t>
  </si>
  <si>
    <t>GFN
003</t>
  </si>
  <si>
    <t>BEG
001</t>
  </si>
  <si>
    <t>CDU
001</t>
  </si>
  <si>
    <t>CDU
002</t>
  </si>
  <si>
    <t>CSR
001</t>
  </si>
  <si>
    <t>CSR
002</t>
  </si>
  <si>
    <t>CSR
003</t>
  </si>
  <si>
    <t>CSR
004</t>
  </si>
  <si>
    <t>CSR
005</t>
  </si>
  <si>
    <t>CSR
006</t>
  </si>
  <si>
    <t>CSR
007</t>
  </si>
  <si>
    <t>CSR
008</t>
  </si>
  <si>
    <t>CTO
001</t>
  </si>
  <si>
    <t>CTO
002</t>
  </si>
  <si>
    <t>CTO
003</t>
  </si>
  <si>
    <t>DEC
001</t>
  </si>
  <si>
    <t>DEC
002</t>
  </si>
  <si>
    <t>DEC
003</t>
  </si>
  <si>
    <t>ENC
001</t>
  </si>
  <si>
    <t>ENC
002</t>
  </si>
  <si>
    <t>ENC
003</t>
  </si>
  <si>
    <t>ENC
005</t>
  </si>
  <si>
    <t>GFI
001</t>
  </si>
  <si>
    <t>GFI
002</t>
  </si>
  <si>
    <t>GFI
003</t>
  </si>
  <si>
    <t>MED
002</t>
  </si>
  <si>
    <t>MED
003</t>
  </si>
  <si>
    <t>MED
004</t>
  </si>
  <si>
    <t>MED
006</t>
  </si>
  <si>
    <t>MRE
001</t>
  </si>
  <si>
    <t>MRE
002</t>
  </si>
  <si>
    <t>RRH
001</t>
  </si>
  <si>
    <t>SUM
001</t>
  </si>
  <si>
    <t>SUM
002</t>
  </si>
  <si>
    <t>TEX
001</t>
  </si>
  <si>
    <t>TEX
002</t>
  </si>
  <si>
    <t>TEX
003</t>
  </si>
  <si>
    <t>PEN
001</t>
  </si>
  <si>
    <t>DCT
001</t>
  </si>
  <si>
    <t>DCT
002</t>
  </si>
  <si>
    <t>DCT
003</t>
  </si>
  <si>
    <t>DCT
004</t>
  </si>
  <si>
    <t>DCT
006</t>
  </si>
  <si>
    <t>DCT
007</t>
  </si>
  <si>
    <t>RRH
002</t>
  </si>
  <si>
    <t>AGP
001</t>
  </si>
  <si>
    <t>LFN
001</t>
  </si>
  <si>
    <t>LFN
004</t>
  </si>
  <si>
    <t>LFPEN
001</t>
  </si>
  <si>
    <t>Data limite para informar os dados para alívio de exposições para o ano seguinte, no CliqCCEE (somente agentes com direito ao alívio de exposições)</t>
  </si>
  <si>
    <t>Atividade Excluída</t>
  </si>
  <si>
    <t>Energia de Reserva - Cessão Biomassa</t>
  </si>
  <si>
    <t>Energia de Reserva - Cessão Eólica</t>
  </si>
  <si>
    <t>Energia de Reserva - Cessão Solar</t>
  </si>
  <si>
    <t>Energia de Reserva - Cessão Hidráulica</t>
  </si>
  <si>
    <t>Tipo</t>
  </si>
  <si>
    <t>Data</t>
  </si>
  <si>
    <t>CPRE / CEOL</t>
  </si>
  <si>
    <t>CPRE / CBIO</t>
  </si>
  <si>
    <t>CPRE / CSOL</t>
  </si>
  <si>
    <t>CPRE / CHID</t>
  </si>
  <si>
    <t>Operacional</t>
  </si>
  <si>
    <t>RV</t>
  </si>
  <si>
    <t>RV001</t>
  </si>
  <si>
    <t>RV002</t>
  </si>
  <si>
    <t>RV003</t>
  </si>
  <si>
    <t>RV
001</t>
  </si>
  <si>
    <t>RV
002</t>
  </si>
  <si>
    <t>RV
003</t>
  </si>
  <si>
    <t>Receita de Venda Consolidada Mensal e Ajustes</t>
  </si>
  <si>
    <t>Detalhamento da Receita de Venda</t>
  </si>
  <si>
    <t>Ressarcimentos, Multas e Indenizações</t>
  </si>
  <si>
    <t>Apresentar aos agentes as informações referentes aos valores líquidos da 1ª, 2ª e 3ª Parcela de Receita de Venda, bem como o detalhamento de eventuais ajustes financeiros que impactam as respectivas parcelas.</t>
  </si>
  <si>
    <t>Apresentar aos agentes as informações de Receita Fixa, Receita Variável, Receita Fixa em Atraso e Recomposição de Lastro.</t>
  </si>
  <si>
    <t>Apresentar aos agentes as informações referentes aos eventuais Ressarcimentos, Multas e Indenizações.</t>
  </si>
  <si>
    <t>LFMCSDEN003</t>
  </si>
  <si>
    <t>Apresentar aos agentes distribuidores (devedores ou credores) os Encargos Moratórios da Liquidação Financeira do Mecanismo de Compensação de Sobras e Déficits de Energia Nova e suas componentes de cálculo, a fim de dar previsibilidade dos resultados sobre a inadimplência na Liquidação que serão cobrados ou recebidos no período subsequente.</t>
  </si>
  <si>
    <t>Encargos MCSD Energia Nova</t>
  </si>
  <si>
    <t>LFRCGF003</t>
  </si>
  <si>
    <t>Apresentar aos agentes distribuidores cotistas (devedores) e geradores (credores) os Encargos Moratórios da Liquidação Financeira do Regime de Cotas de Garantia Física e suas componentes de cálculo, a fim de dar previsibilidade dos resultados sobre a inadimplência na Liquidação que serão cobrados ou recebidos no período subsequente.</t>
  </si>
  <si>
    <t xml:space="preserve">Encargos Regime de Cotas </t>
  </si>
  <si>
    <t xml:space="preserve">LFRCEN004 </t>
  </si>
  <si>
    <t>Encargos Regime de Cotas de Energia Nuclear</t>
  </si>
  <si>
    <t>LFPEN005</t>
  </si>
  <si>
    <t>Encargos Penalidades</t>
  </si>
  <si>
    <t>Apresentar aos agentes distribuidores cotistas (devedores) os Encargos Moratórios da Liquidação Financeira do Regime de Cotas de Energia Nuclear e suas componentes de cálculo, a fim de dar previsibilidade dos resultados sobre a inadimplência na Liquidação que serão cobrados no período subsequente.</t>
  </si>
  <si>
    <t>Apresentar aos agentes de todas as classes (devedores) os Encargos Moratórios da Liquidação Financeira de Penalidades e suas componentes de cálculo, a fim de dar previsibilidade dos resultados sobre a inadimplência na Liquidação que serão cobrados no período subsequente.</t>
  </si>
  <si>
    <t>Encargos Mecanismo de Venda de Excedente</t>
  </si>
  <si>
    <t>Apresentar aos agentes compradores (devedores) e aos distribuidores vendedores (credores) os Encargos Moratórios da Liquidação Financeira do Mecanismo de Venda de Excedentes e suas componentes de cálculo, a fim de dar previsibilidade dos resultados sobre a inadimplência na Liquidação que serão cobrados ou recebidos no período subsequente.</t>
  </si>
  <si>
    <t>LFMVE003</t>
  </si>
  <si>
    <t>LFRES007</t>
  </si>
  <si>
    <t>Encargos Energia de Reserva</t>
  </si>
  <si>
    <t>Apresentar aos agentes de todas as classes (devedores) os Encargos Moratórios da Liquidação Financeira de Energia de Reserva e suas componentes de cálculo, a fim de dar previsibilidade dos resultados sobre a inadimplência na Liquidação que serão cobrados no período subsequente.</t>
  </si>
  <si>
    <t>LFRCEN
004</t>
  </si>
  <si>
    <t>LFRCGF
003</t>
  </si>
  <si>
    <t>LFPEN
005</t>
  </si>
  <si>
    <t>LFMVE
003</t>
  </si>
  <si>
    <t>LFRES
007</t>
  </si>
  <si>
    <t>Cotas de Garantia Física - Resultados</t>
  </si>
  <si>
    <t>MCSD
001</t>
  </si>
  <si>
    <t>MCSD
002</t>
  </si>
  <si>
    <t>MCSD
003</t>
  </si>
  <si>
    <t>MCSD
004</t>
  </si>
  <si>
    <t>MCSD
005</t>
  </si>
  <si>
    <t>MCSD
006</t>
  </si>
  <si>
    <t>MCSD
007</t>
  </si>
  <si>
    <t>MCSD
008</t>
  </si>
  <si>
    <t>Apresentar os valores de cada processamento do Fator de Disponibilidade Anual, de cada processamentodo do Fator de Ajuste da Garantia Física em função da Média das Perdas Internas da parcela de usina e de cada processamento da Geração Média para Apuração da Potência de Referência Preliminar.</t>
  </si>
  <si>
    <t>Início do período para inserir declarações de sobras e déficits - MCSD de Energia Nova (A-0)</t>
  </si>
  <si>
    <t>Término do período para inserir declarações de sobras e déficits - MCSD de Energia Nova (A-0)</t>
  </si>
  <si>
    <t>Data limite para divulgação preliminar dos relatórios de processamento do MCSD de Energia Nova (A-0)</t>
  </si>
  <si>
    <t>Data limite para divulgação final dos relatórios de processamento do MCSD de Energia Nova (A-0)</t>
  </si>
  <si>
    <t>Data limite para divulgação dos montantes preliminares passíveis de cessão - MCSD Energia Nova (A-0)</t>
  </si>
  <si>
    <t>Data limite para divulgação dos montantes preliminares passíveis de cessão - MCSD Energia Nova (A5+ G)</t>
  </si>
  <si>
    <t>Data limite para divulgação dos montantes preliminares passíveis de cessão - MCSD Energia Nova (A-N)</t>
  </si>
  <si>
    <t>Início do período para inserir declarações de sobras e déficits - MCSD de Energia Nova (A-N)</t>
  </si>
  <si>
    <t>Data limite para divulgação preliminar dos relatórios de processamento do MCSD de Energia Nova (A-N)</t>
  </si>
  <si>
    <t>Data limite para divulgação final dos relatórios de processamento do MCSD de Energia Nova (A-N)</t>
  </si>
  <si>
    <t>Início do período para inserir declarações de sobras, déficits e oferta de redução - MCSD de Energia Nova (A5+ G)</t>
  </si>
  <si>
    <t>Término do período para inserir declarações de sobras, déficits e oferta de redução - MCSD de Energia Nova (A5+ G)</t>
  </si>
  <si>
    <t>Data limite para divulgação preliminar dos relatórios de processamento do MCSD de Energia Nova (A5+ G)</t>
  </si>
  <si>
    <t>Data limite para desistência ou retificação da oferta de redução do MCSD de Energia Nova (A5+ G)</t>
  </si>
  <si>
    <t>Data limite para divulgação final dos relatórios de processamento do MCSD de Energia Nova (A5+ G)</t>
  </si>
  <si>
    <t>Início do período para inserir declarações de sobras, déficits e oferta de redução - MCSD de Energia Nova (A-1 G)</t>
  </si>
  <si>
    <t>Término do período para inserir declarações de sobras, déficits e oferta de redução - MCSD de Energia Nova (A-1 G)</t>
  </si>
  <si>
    <t>Data limite para desistência ou retificação da oferta de redução do MCSD de Energia Nova (A-1 G)</t>
  </si>
  <si>
    <t>Data limite para divulgação final dos relatórios de processamento do MCSD de Energia Nova (A-1 G)</t>
  </si>
  <si>
    <t>AGP
003</t>
  </si>
  <si>
    <t>AGP003</t>
  </si>
  <si>
    <t>Apresentar os débitos de alocações parciais aos agentes distribuidores participantes do processo de alocação de geração própria.</t>
  </si>
  <si>
    <t xml:space="preserve"> Alocação de Geração Própria - Débitos de Alocações Parciais</t>
  </si>
  <si>
    <t>RES
009</t>
  </si>
  <si>
    <t>RES009</t>
  </si>
  <si>
    <t>Energia de Reserva - Térmica</t>
  </si>
  <si>
    <t>Apresentar as informações referentes ao resultado da apuração do cálculo do montante financeiro a ser pago ou recebido dos empreendimentos de geração de termica, comprometidos com a contratação de Energia de Reserva, conforme estabelecido em cada CER, para fins de apuração do Encargo de Energia de Reserva.</t>
  </si>
  <si>
    <t>MVE
004</t>
  </si>
  <si>
    <t>MVE004</t>
  </si>
  <si>
    <t>Memória de Cálculo - Contratos MVE</t>
  </si>
  <si>
    <t>Apresentar os contratos do mecanismo de venda de excedentes para cada distribuidora participante.</t>
  </si>
  <si>
    <t>MVE - Processamento</t>
  </si>
  <si>
    <t>MVE - Apuração</t>
  </si>
  <si>
    <t>MCSD EN - Apuração</t>
  </si>
  <si>
    <t>MCSDEN
001</t>
  </si>
  <si>
    <t>MCSDEN
002</t>
  </si>
  <si>
    <t>MCSDEN
003</t>
  </si>
  <si>
    <t>PMO</t>
  </si>
  <si>
    <t>Previsão de Reunião do Programa Mensal de Operação</t>
  </si>
  <si>
    <t>Validação do último processo de liquidação financeira do MCSD de Energia Existente pelo auditor independente</t>
  </si>
  <si>
    <t>Último du de AGOSTO</t>
  </si>
  <si>
    <t>Liquidação Financeira do MVE</t>
  </si>
  <si>
    <t>Data limite para divulgação da apuração do MVE</t>
  </si>
  <si>
    <t>Data limite para divulgação dos valores a liquidar do MVE</t>
  </si>
  <si>
    <t>Data limite para divulgação dos agentes que tiveram seus contratos não efetivados em razão da inadimplência na liquidação financeira do MVE</t>
  </si>
  <si>
    <t>Data limite para divulgação dos relatórios de pós-liquidação do MVE</t>
  </si>
  <si>
    <t>Validação trimestral do processo de liquidação financeira do MVE pelo auditor independente</t>
  </si>
  <si>
    <t>Data limite para divulgação dos montantes de energia disponíveis para venda dos distribuidores no MVE</t>
  </si>
  <si>
    <t xml:space="preserve">5du antes do início do  processamento </t>
  </si>
  <si>
    <t>Início do processamento do MVE</t>
  </si>
  <si>
    <t>2du antes do início do prazo para declarações</t>
  </si>
  <si>
    <t>Término do período para inserir declarações de sobras ou déficits - MCSD de Energia Nova (A-N)</t>
  </si>
  <si>
    <r>
      <t>MVE:</t>
    </r>
    <r>
      <rPr>
        <sz val="11"/>
        <rFont val="Century Gothic"/>
        <family val="2"/>
      </rPr>
      <t xml:space="preserve"> Mecanismo de Venda de Excedentes</t>
    </r>
  </si>
  <si>
    <t>Data limite para divulgação preliminar dos relatórios de processamento do MCSD de Energia Nova (A-1 G)</t>
  </si>
  <si>
    <t>Data limite para divulgação dos montantes preliminares passíveis de cessão - MCSD Energia Nova (A-1 G)</t>
  </si>
  <si>
    <t>Liquidação do Mecanismo de Venda de Excedente</t>
  </si>
  <si>
    <t>Apresentar aos agentes as informações referentes à Liquidação Financeira do Mecanismo de Venda de Excedentes.</t>
  </si>
  <si>
    <t>Liquidação por Regime de Cotas de Energia Nuclear</t>
  </si>
  <si>
    <t>Apresentar a Liquidação aos agentes em função dos Contratos de Cotas de Energia Nuclear.</t>
  </si>
  <si>
    <t>CSR009</t>
  </si>
  <si>
    <t>Resultados da Exportação do Vertimento Turbinável</t>
  </si>
  <si>
    <t>Apresentar as informações referentes aos resultados de Exportação do Vertimento Turbinável do MRE.</t>
  </si>
  <si>
    <t>CSR
009</t>
  </si>
  <si>
    <t>Apresentar aos agentes as informações referentes à Garantia Financeira com os ajustes necessários.</t>
  </si>
  <si>
    <t xml:space="preserve">Apresentar aos Agentes, bem como seus representados, o Valor Total do Aporte das Garantias Financeiras e informações referentes à Liquidação do Mercado de Curto Prazo com os ajustes necessários. </t>
  </si>
  <si>
    <t>Apresentar aos agentes as informações referentes a Liquidação do Mercado de Curto Prazo com os ajustes necessários.</t>
  </si>
  <si>
    <t>Apresentar aos agentes informações referentes ao total da liquidação do mercado de curto prazo com os ajustes necessários.</t>
  </si>
  <si>
    <t>Liquidação Financeira por Representante</t>
  </si>
  <si>
    <t>Apresentar aos agentes, bem como seus representados, as informações referentes a Liquidação do Mercado de Curto Prazo com os ajustes necessários.</t>
  </si>
  <si>
    <t>Liquidação das Cessões do MCSD EE</t>
  </si>
  <si>
    <t>Apresentar aos agentes as informações referentes ao resultado da Liquidação Financeira do MCSD de Energia Nova.</t>
  </si>
  <si>
    <t>Apresentar aos agentes as informações referentes ao resultado da  Liquidação Financeira das Cessões do MCSD de Energia Existente.</t>
  </si>
  <si>
    <t>Liquidação de Penalidades</t>
  </si>
  <si>
    <t>Apresentar aos agentes as informações referentes à Liquidação de Penalidades.</t>
  </si>
  <si>
    <t>Apresentar aos agentes as informações referentes à Liquidação de Penalidades do agente.</t>
  </si>
  <si>
    <t>MFCOMB</t>
  </si>
  <si>
    <t>MFCOMB001</t>
  </si>
  <si>
    <t>Multa por Falta de Combustível</t>
  </si>
  <si>
    <t>Apresentar aos agentes das classes Gerador, Produtor Independente de Energia, Autoprodutor e Comercializador, informações referentes a multa por falta de combustível correspondente ao mês de contabilização.</t>
  </si>
  <si>
    <t>Data limite para divulgação dos Relatórios de Multa por Falta de Combustível</t>
  </si>
  <si>
    <t>MFCOMB
001</t>
  </si>
  <si>
    <t>Multa</t>
  </si>
  <si>
    <t>Liquidação de Energia de Reserva</t>
  </si>
  <si>
    <t>Apresentar as informações referentes à liquidação da energia de reserva.</t>
  </si>
  <si>
    <t>Apresentar aos agentes, bem como as informações de seus representados, as informações referentes à Liquidação da Energia de Reserva com os ajustes necessários.</t>
  </si>
  <si>
    <t>Penalidades de Energia de Reserva</t>
  </si>
  <si>
    <t>Apresentar aos agentes as informações referentes a aplicação e resultado das Penalidades de Energia de Reserva.</t>
  </si>
  <si>
    <t>CVU</t>
  </si>
  <si>
    <t>CVU001</t>
  </si>
  <si>
    <t>Custo do Combustível para PMO</t>
  </si>
  <si>
    <t>CVU002</t>
  </si>
  <si>
    <t>Custo Variável Unitário para PMO</t>
  </si>
  <si>
    <t>Apresentar aos agentes as informações do Custo do Combustível para PMO.</t>
  </si>
  <si>
    <t>Apresentar aos agentes as informações de Custo Variável Unitário para PMO</t>
  </si>
  <si>
    <t>CVU
001</t>
  </si>
  <si>
    <t>CVU
002</t>
  </si>
  <si>
    <t>Até as 20h</t>
  </si>
  <si>
    <t>Processamento do MCSD de Energia Nova (A-N)</t>
  </si>
  <si>
    <t>MCSD EN - Processamento</t>
  </si>
  <si>
    <t>Processamento do MCSD de Energia Nova (A-1 G)</t>
  </si>
  <si>
    <t>Processamento do MCSD de Energia Nova (A5+ G)</t>
  </si>
  <si>
    <t>Processamento do MCSD de Energia Nova (A-0)</t>
  </si>
  <si>
    <t>Último du de agosto</t>
  </si>
  <si>
    <t>MED
005</t>
  </si>
  <si>
    <t>MS+21du da referência agosto (cai em SETEMBRO)</t>
  </si>
  <si>
    <t xml:space="preserve">V+3du da referência "último trimestre" (cai em JANEIRO, ABRIL, JULHO, OUTUBRO) </t>
  </si>
  <si>
    <t>W+3du da referência "último semestre" (cai em JANEIRO e JULHO)</t>
  </si>
  <si>
    <t>Z+3du da referência "último semestre" (cai em JANEIRO e JULHO)</t>
  </si>
  <si>
    <t>1du de DEZEMBRO</t>
  </si>
  <si>
    <t>10du de DEZEMBRO
Até as 18h00</t>
  </si>
  <si>
    <t>15du de DEZEMBRO</t>
  </si>
  <si>
    <t>10du de DEZEMBRO</t>
  </si>
  <si>
    <t>1du de dezembro</t>
  </si>
  <si>
    <t>10du de dezembro</t>
  </si>
  <si>
    <t>15du de dezembro</t>
  </si>
  <si>
    <t>M+2du (para todos os meses, EXCETO DEZEMBRO)</t>
  </si>
  <si>
    <t>M+4du (para todos os meses, EXCETO DEZEMBRO)</t>
  </si>
  <si>
    <t>M+6du (para todos os meses, EXCETO DEZEMBRO)</t>
  </si>
  <si>
    <t>M+11du (para todos os meses, EXCETO DEZEMBRO)</t>
  </si>
  <si>
    <r>
      <t xml:space="preserve">Validação </t>
    </r>
    <r>
      <rPr>
        <sz val="11"/>
        <color theme="4"/>
        <rFont val="Calibri"/>
        <family val="2"/>
        <scheme val="minor"/>
      </rPr>
      <t>dos dados de entrada</t>
    </r>
    <r>
      <rPr>
        <sz val="11"/>
        <rFont val="Calibri"/>
        <family val="2"/>
        <scheme val="minor"/>
      </rPr>
      <t xml:space="preserve"> e do último processo de liquidação financeira do MCSD de Energia Existente pelo auditor independente</t>
    </r>
  </si>
  <si>
    <t>A partir das 8h00 (cai em NOVEMBRO)</t>
  </si>
  <si>
    <t>Até as 20h00 (cai em DEZEMBRO)</t>
  </si>
  <si>
    <t>A partir das 8h00 (cai em DEZEMBRO)</t>
  </si>
  <si>
    <t>10du de dezembro
Até as 18h</t>
  </si>
  <si>
    <t>Todo dia 25 de cada mês
Até as 20h</t>
  </si>
  <si>
    <t>MS+6du
Até as 20h</t>
  </si>
  <si>
    <t>MS+7du
Até as 20h</t>
  </si>
  <si>
    <t>MS+8du
Até as 20h</t>
  </si>
  <si>
    <t>MS+9du
Até as 20h</t>
  </si>
  <si>
    <t>A partir das 8h</t>
  </si>
  <si>
    <t>Disponibilização do boleto para pagamento da contribuição associativa e dos relatórios com os resultados do cálculo dos votos</t>
  </si>
  <si>
    <r>
      <rPr>
        <b/>
        <sz val="10"/>
        <rFont val="Calibri Light"/>
        <family val="2"/>
      </rPr>
      <t>X:</t>
    </r>
    <r>
      <rPr>
        <sz val="10"/>
        <rFont val="Calibri Light"/>
        <family val="2"/>
      </rPr>
      <t xml:space="preserve"> Divulgação da última contabilização do quadriênio</t>
    </r>
  </si>
  <si>
    <r>
      <rPr>
        <b/>
        <sz val="10"/>
        <rFont val="Calibri Light"/>
        <family val="2"/>
      </rPr>
      <t>X</t>
    </r>
    <r>
      <rPr>
        <sz val="10"/>
        <rFont val="Calibri Light"/>
        <family val="2"/>
      </rPr>
      <t>: Divulgação da última contabilização do ano contratual</t>
    </r>
  </si>
  <si>
    <r>
      <rPr>
        <b/>
        <sz val="10"/>
        <rFont val="Calibri Light"/>
        <family val="2"/>
      </rPr>
      <t>X:</t>
    </r>
    <r>
      <rPr>
        <sz val="10"/>
        <rFont val="Calibri Light"/>
        <family val="2"/>
      </rPr>
      <t xml:space="preserve"> Divulgação dos resultados da parcela final do RRV</t>
    </r>
  </si>
  <si>
    <r>
      <rPr>
        <b/>
        <sz val="10"/>
        <rFont val="Calibri Light"/>
        <family val="2"/>
      </rPr>
      <t>X</t>
    </r>
    <r>
      <rPr>
        <sz val="10"/>
        <rFont val="Calibri Light"/>
        <family val="2"/>
      </rPr>
      <t>: Divulgação da última contabilização do quinquênio</t>
    </r>
  </si>
  <si>
    <r>
      <t>X</t>
    </r>
    <r>
      <rPr>
        <sz val="10"/>
        <rFont val="Calibri Light"/>
        <family val="2"/>
      </rPr>
      <t>2</t>
    </r>
  </si>
  <si>
    <r>
      <rPr>
        <b/>
        <sz val="10"/>
        <rFont val="Calibri Light"/>
        <family val="2"/>
      </rPr>
      <t>X</t>
    </r>
    <r>
      <rPr>
        <b/>
        <sz val="9"/>
        <rFont val="Calibri Light"/>
        <family val="2"/>
      </rPr>
      <t>2</t>
    </r>
    <r>
      <rPr>
        <sz val="10"/>
        <rFont val="Calibri Light"/>
        <family val="2"/>
      </rPr>
      <t>: Liquidação do MCSD de energia existente (Parcela 2)</t>
    </r>
  </si>
  <si>
    <r>
      <rPr>
        <b/>
        <sz val="10"/>
        <rFont val="Calibri Light"/>
        <family val="2"/>
      </rPr>
      <t>X:</t>
    </r>
    <r>
      <rPr>
        <sz val="10"/>
        <rFont val="Calibri Light"/>
        <family val="2"/>
      </rPr>
      <t xml:space="preserve"> Divulgação da última contabilização do quinquênio</t>
    </r>
  </si>
  <si>
    <r>
      <t>X</t>
    </r>
    <r>
      <rPr>
        <sz val="10"/>
        <rFont val="Calibri Light"/>
        <family val="2"/>
      </rPr>
      <t>2</t>
    </r>
    <r>
      <rPr>
        <sz val="11"/>
        <rFont val="Calibri Light"/>
        <family val="2"/>
      </rPr>
      <t>+2du</t>
    </r>
  </si>
  <si>
    <r>
      <t>X</t>
    </r>
    <r>
      <rPr>
        <sz val="10"/>
        <rFont val="Calibri Light"/>
        <family val="2"/>
      </rPr>
      <t>3</t>
    </r>
  </si>
  <si>
    <r>
      <rPr>
        <b/>
        <sz val="10"/>
        <rFont val="Calibri Light"/>
        <family val="2"/>
      </rPr>
      <t>X</t>
    </r>
    <r>
      <rPr>
        <b/>
        <sz val="8"/>
        <rFont val="Calibri Light"/>
        <family val="2"/>
      </rPr>
      <t>3</t>
    </r>
    <r>
      <rPr>
        <sz val="10"/>
        <rFont val="Calibri Light"/>
        <family val="2"/>
      </rPr>
      <t>: Liquidação do MCSD de energia existente (Parcela 3)</t>
    </r>
  </si>
  <si>
    <r>
      <t>X</t>
    </r>
    <r>
      <rPr>
        <sz val="10"/>
        <rFont val="Calibri Light"/>
        <family val="2"/>
      </rPr>
      <t>3</t>
    </r>
    <r>
      <rPr>
        <sz val="11"/>
        <rFont val="Calibri Light"/>
        <family val="2"/>
      </rPr>
      <t>+2du</t>
    </r>
  </si>
  <si>
    <r>
      <t>X</t>
    </r>
    <r>
      <rPr>
        <sz val="9"/>
        <rFont val="Calibri Light"/>
        <family val="2"/>
      </rPr>
      <t>1</t>
    </r>
  </si>
  <si>
    <r>
      <rPr>
        <b/>
        <sz val="10"/>
        <rFont val="Calibri Light"/>
        <family val="2"/>
      </rPr>
      <t>X</t>
    </r>
    <r>
      <rPr>
        <b/>
        <sz val="9"/>
        <rFont val="Calibri Light"/>
        <family val="2"/>
      </rPr>
      <t>1</t>
    </r>
    <r>
      <rPr>
        <sz val="10"/>
        <rFont val="Calibri Light"/>
        <family val="2"/>
      </rPr>
      <t>: Liquidação do MCSD de energia existente (Parcela 1)</t>
    </r>
  </si>
  <si>
    <r>
      <t>X</t>
    </r>
    <r>
      <rPr>
        <sz val="10"/>
        <rFont val="Calibri Light"/>
        <family val="2"/>
      </rPr>
      <t>1</t>
    </r>
    <r>
      <rPr>
        <sz val="11"/>
        <rFont val="Calibri Light"/>
        <family val="2"/>
      </rPr>
      <t>+2du</t>
    </r>
  </si>
  <si>
    <r>
      <rPr>
        <b/>
        <sz val="11"/>
        <rFont val="Calibri Light"/>
        <family val="2"/>
      </rPr>
      <t xml:space="preserve">du: </t>
    </r>
    <r>
      <rPr>
        <sz val="11"/>
        <rFont val="Calibri Light"/>
        <family val="2"/>
      </rPr>
      <t>dias úteis</t>
    </r>
  </si>
  <si>
    <r>
      <rPr>
        <b/>
        <sz val="11"/>
        <color indexed="8"/>
        <rFont val="Calibri Light"/>
        <family val="2"/>
      </rPr>
      <t>K:</t>
    </r>
    <r>
      <rPr>
        <sz val="11"/>
        <color indexed="8"/>
        <rFont val="Calibri Light"/>
        <family val="2"/>
      </rPr>
      <t xml:space="preserve"> data de liquidação financeira do MCSD de Energia Nova</t>
    </r>
  </si>
  <si>
    <r>
      <rPr>
        <b/>
        <sz val="11"/>
        <color indexed="8"/>
        <rFont val="Calibri Light"/>
        <family val="2"/>
      </rPr>
      <t xml:space="preserve">MA: </t>
    </r>
    <r>
      <rPr>
        <sz val="11"/>
        <color indexed="8"/>
        <rFont val="Calibri Light"/>
        <family val="2"/>
      </rPr>
      <t>mês anterior às operações de compra e venda de energia</t>
    </r>
  </si>
  <si>
    <r>
      <rPr>
        <b/>
        <sz val="11"/>
        <rFont val="Calibri Light"/>
        <family val="2"/>
      </rPr>
      <t>LCmcp:</t>
    </r>
    <r>
      <rPr>
        <sz val="11"/>
        <rFont val="Calibri Light"/>
        <family val="2"/>
      </rPr>
      <t xml:space="preserve"> data de liquidação financeira dos créditos do MCP</t>
    </r>
  </si>
  <si>
    <r>
      <rPr>
        <b/>
        <sz val="11"/>
        <rFont val="Calibri Light"/>
        <family val="2"/>
      </rPr>
      <t>M:</t>
    </r>
    <r>
      <rPr>
        <sz val="11"/>
        <rFont val="Calibri Light"/>
        <family val="2"/>
      </rPr>
      <t xml:space="preserve"> mês corrente</t>
    </r>
  </si>
  <si>
    <r>
      <t xml:space="preserve">V: </t>
    </r>
    <r>
      <rPr>
        <sz val="11"/>
        <rFont val="Calibri Light"/>
        <family val="2"/>
      </rPr>
      <t>data de liquidação financeira do Mecanismo de Venda de Excedentes - MVE</t>
    </r>
  </si>
  <si>
    <r>
      <rPr>
        <b/>
        <sz val="11"/>
        <color indexed="8"/>
        <rFont val="Calibri Light"/>
        <family val="2"/>
      </rPr>
      <t>MS:</t>
    </r>
    <r>
      <rPr>
        <sz val="11"/>
        <color indexed="8"/>
        <rFont val="Calibri Light"/>
        <family val="2"/>
      </rPr>
      <t xml:space="preserve"> mês seguintes às operações de compra e venda de energia</t>
    </r>
  </si>
  <si>
    <r>
      <rPr>
        <b/>
        <sz val="11"/>
        <color indexed="8"/>
        <rFont val="Calibri Light"/>
        <family val="2"/>
      </rPr>
      <t>W:</t>
    </r>
    <r>
      <rPr>
        <sz val="11"/>
        <color indexed="8"/>
        <rFont val="Calibri Light"/>
        <family val="2"/>
      </rPr>
      <t xml:space="preserve"> data de liquidação financeira das Cotas de Garantia Física</t>
    </r>
  </si>
  <si>
    <r>
      <rPr>
        <b/>
        <sz val="11"/>
        <rFont val="Calibri Light"/>
        <family val="2"/>
      </rPr>
      <t>MSS:</t>
    </r>
    <r>
      <rPr>
        <sz val="11"/>
        <rFont val="Calibri Light"/>
        <family val="2"/>
      </rPr>
      <t xml:space="preserve"> segundo mês seguinte</t>
    </r>
  </si>
  <si>
    <r>
      <rPr>
        <b/>
        <sz val="11"/>
        <rFont val="Calibri Light"/>
        <family val="2"/>
      </rPr>
      <t xml:space="preserve">Y: </t>
    </r>
    <r>
      <rPr>
        <sz val="11"/>
        <rFont val="Calibri Light"/>
        <family val="2"/>
      </rPr>
      <t>data de recolhimento do Encargo de Energia de Reserva - EER</t>
    </r>
  </si>
  <si>
    <r>
      <t>MVE:</t>
    </r>
    <r>
      <rPr>
        <sz val="11"/>
        <rFont val="Calibri Light"/>
        <family val="2"/>
      </rPr>
      <t xml:space="preserve"> Mecanismo de Venda de Excedentes</t>
    </r>
  </si>
  <si>
    <r>
      <rPr>
        <b/>
        <sz val="11"/>
        <color indexed="8"/>
        <rFont val="Calibri Light"/>
        <family val="2"/>
      </rPr>
      <t>Z:</t>
    </r>
    <r>
      <rPr>
        <sz val="11"/>
        <color indexed="8"/>
        <rFont val="Calibri Light"/>
        <family val="2"/>
      </rPr>
      <t xml:space="preserve"> data de liquidação financeira da Receita de Venda de Angra 1 e 2</t>
    </r>
  </si>
  <si>
    <t>categoria parametrizada com o aplicativo da CCEE</t>
  </si>
  <si>
    <t>atividade</t>
  </si>
  <si>
    <t>referência</t>
  </si>
  <si>
    <t>prazo*</t>
  </si>
  <si>
    <t>família</t>
  </si>
  <si>
    <t>relatório</t>
  </si>
  <si>
    <t>observações</t>
  </si>
  <si>
    <t>descrição dos relatórios (DRI)</t>
  </si>
  <si>
    <t>família do relatório</t>
  </si>
  <si>
    <t>código do relatório</t>
  </si>
  <si>
    <t>nome do relatório</t>
  </si>
  <si>
    <t>objetivo</t>
  </si>
  <si>
    <t>M+22du</t>
  </si>
  <si>
    <t>LFMCSDEN
003</t>
  </si>
  <si>
    <t>LFMCSDEN004</t>
  </si>
  <si>
    <t>Apuração da Liquidação das Cessões da Roraima Energia</t>
  </si>
  <si>
    <t xml:space="preserve"> Apresentar os valores referentes à Apuração da Liquidação das Cessões da Roraima Energia, estabelecidas por meio do Despacho ANEEL nº  2.300/2019.</t>
  </si>
  <si>
    <t>LFCRE</t>
  </si>
  <si>
    <t>LFCRE001</t>
  </si>
  <si>
    <t>Liquidação das Cessões da Roraima Energia</t>
  </si>
  <si>
    <t>Apresentar os valores referentes à Liquidação Financeira das Cessões da Roraima Energia, estabelecidas por meio do Despacho ANEEL nº 2.300/2019.</t>
  </si>
  <si>
    <t>MS+11du</t>
  </si>
  <si>
    <t>LFMSCDEN
004</t>
  </si>
  <si>
    <t>Data limite para divulgação da apuração dos valores a liquidar das cessões de energia referente aos Despachos Aneel n°s 2.300/19 e 3.519/19</t>
  </si>
  <si>
    <t>Data limite para divulgação dos relatórios de pós-liquidação das cessões de energia referente aos Despachos Aneel n°s 2.300/19 e 3.519/19</t>
  </si>
  <si>
    <t>2du após a liquidação financeira</t>
  </si>
  <si>
    <t>LFCRE
001</t>
  </si>
  <si>
    <t>Validação dos dados de entrada e relatórios da revisão do cálculo do CVU para o PMR pelo auditor independente</t>
  </si>
  <si>
    <t>Validação dos dados de entrada e relatórios de resultados do cálculo do CVU para o PMO pelo auditor independente</t>
  </si>
  <si>
    <t>M+11du de DEZEMBRO</t>
  </si>
  <si>
    <t>CO nº 544/23</t>
  </si>
  <si>
    <t>Divulgação de dados prévios de medição, acumulados semanalmente</t>
  </si>
  <si>
    <t>Conforme calendário enviado pela GMCT</t>
  </si>
  <si>
    <t>MEDEXP</t>
  </si>
  <si>
    <t>MEDEXP001</t>
  </si>
  <si>
    <t>MEDEXP002</t>
  </si>
  <si>
    <t>Detalhamento Expressão e SubExpressão - Carga</t>
  </si>
  <si>
    <t>Detalhamento Expressão e SubExpressão - Usina</t>
  </si>
  <si>
    <t>MEDEXP
001</t>
  </si>
  <si>
    <t>MEDEXP
002</t>
  </si>
  <si>
    <t>Divulgação de dados prévios de medição</t>
  </si>
  <si>
    <t>MS+2du</t>
  </si>
  <si>
    <t>MS+2du, MS+4du, MS+8du e MS+9du 
(calendário enviado pela GMCT)</t>
  </si>
  <si>
    <t>Apresentar aos agentes das classes Gerador e Comercializador as informações referentes às expressões contábeis e subexpressões de seus ativos de geração.</t>
  </si>
  <si>
    <t xml:space="preserve">Apresentar aos agentes de todas as classes as informações referentes às expressões contábeis e subexpressões de seus ativos de consumo. </t>
  </si>
  <si>
    <t>Início do período para envio semanal de informações para fins do Monitoramento Prudencial, conforme REN nº 1.072/23 (declarações pelos agentes geradores e comercializadores, do mês de referência "M+0" a "M+6")</t>
  </si>
  <si>
    <t>Monitoramento Prudencial</t>
  </si>
  <si>
    <t>Término do período para envio semanal de informações para fins do Monitoramento Prudencial, conforme REN nº 1.072/23 (declarações pelos agentes geradores e comercializadores, do mês de referência "M+0" a "M+6")</t>
  </si>
  <si>
    <t>Publicação do Fator de Alavancagem apurado para fins do Monitoramento Prudencial, conforme Anexo I da REN nº 1.072/23 (para agentes geradores e comercializadores)</t>
  </si>
  <si>
    <t>Início do período para envio mensal de informações para fins do Monitoramento Prudencial, conforme REN nº 1.072/23 (declarações pelos agentes consumidores, do mês de referência "M+0" a "M+6")</t>
  </si>
  <si>
    <t>Término do período para envio mensal de informações para fins do Monitoramento Prudencial, conforme REN nº 1.072/23 (declarações pelos agentes consumidores, do mês de referência "M+0" a "M+6")</t>
  </si>
  <si>
    <t>Publicação do Fator de Alavancagem apurado para fins do Monitoramento Prudencial, conforme Anexo I da REN nº 1.072/23 (para agentes consumidores)</t>
  </si>
  <si>
    <t>Conforme CO nº 738/23</t>
  </si>
  <si>
    <t>Data limite para o aporte das garantias financeiras de fiel cumprimento no MVE</t>
  </si>
  <si>
    <t>2du antes do PMO</t>
  </si>
  <si>
    <t>Data limite para os agentes compradores regularizarem eventuais pendências para participação no MVE e informar à CCEE</t>
  </si>
  <si>
    <t>Data limite para divulgação dos agentes compradores elegíveis para participação no MVE</t>
  </si>
  <si>
    <t>Data limite para o aporte das garantias financeiras de participação no MVE</t>
  </si>
  <si>
    <t>calendário geral de operações e relatórios - 2° semestre de 2023 - atualizado em 05/12/2023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</si>
</sst>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mmmm\-yy;@"/>
  </numFmts>
  <fonts count="52" x14ac:knownFonts="1">
    <font>
      <sz val="11"/>
      <color theme="1"/>
      <name val="Calibri"/>
      <family val="2"/>
      <scheme val="minor"/>
    </font>
    <font>
      <b/>
      <sz val="10"/>
      <name val="Century Gothic"/>
      <family val="2"/>
    </font>
    <font>
      <sz val="9"/>
      <name val="Century Gothic"/>
      <family val="2"/>
    </font>
    <font>
      <sz val="11"/>
      <name val="Arial"/>
      <family val="2"/>
    </font>
    <font>
      <sz val="11"/>
      <name val="Century Gothic"/>
      <family val="2"/>
    </font>
    <font>
      <b/>
      <sz val="11"/>
      <name val="Century Gothic"/>
      <family val="2"/>
    </font>
    <font>
      <sz val="11"/>
      <color rgb="FFFF0000"/>
      <name val="Calibri"/>
      <family val="2"/>
      <scheme val="minor"/>
    </font>
    <font>
      <b/>
      <sz val="11"/>
      <color theme="1"/>
      <name val="Calibri"/>
      <family val="2"/>
      <scheme val="minor"/>
    </font>
    <font>
      <sz val="11"/>
      <color theme="1"/>
      <name val="Century Gothic"/>
      <family val="2"/>
    </font>
    <font>
      <b/>
      <sz val="11"/>
      <color theme="1"/>
      <name val="Century Gothic"/>
      <family val="2"/>
    </font>
    <font>
      <sz val="9"/>
      <color theme="1"/>
      <name val="Century Gothic"/>
      <family val="2"/>
    </font>
    <font>
      <sz val="10"/>
      <color theme="0" tint="-0.34998626667073579"/>
      <name val="Century Gothic"/>
      <family val="2"/>
    </font>
    <font>
      <sz val="11"/>
      <color rgb="FF000000"/>
      <name val="Calibri"/>
      <family val="2"/>
      <scheme val="minor"/>
    </font>
    <font>
      <b/>
      <sz val="11"/>
      <color rgb="FFFF0066"/>
      <name val="Century Gothic"/>
      <family val="2"/>
    </font>
    <font>
      <b/>
      <sz val="22"/>
      <color rgb="FF333333"/>
      <name val="Century Gothic"/>
      <family val="2"/>
    </font>
    <font>
      <sz val="11"/>
      <name val="Calibri"/>
      <family val="2"/>
      <scheme val="minor"/>
    </font>
    <font>
      <sz val="10"/>
      <name val="Calibri"/>
      <family val="2"/>
      <scheme val="minor"/>
    </font>
    <font>
      <sz val="10"/>
      <color theme="1"/>
      <name val="Calibri"/>
      <family val="2"/>
    </font>
    <font>
      <b/>
      <i/>
      <sz val="11"/>
      <color theme="3" tint="-0.249977111117893"/>
      <name val="Calibri"/>
      <family val="2"/>
      <scheme val="minor"/>
    </font>
    <font>
      <b/>
      <sz val="11"/>
      <color rgb="FFFF0066"/>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0"/>
      <name val="Calibri"/>
      <family val="2"/>
      <scheme val="minor"/>
    </font>
    <font>
      <sz val="9"/>
      <name val="Calibri"/>
      <family val="2"/>
      <scheme val="minor"/>
    </font>
    <font>
      <sz val="8"/>
      <name val="Calibri"/>
      <family val="2"/>
      <scheme val="minor"/>
    </font>
    <font>
      <sz val="8"/>
      <color theme="1"/>
      <name val="Calibri"/>
      <family val="2"/>
      <scheme val="minor"/>
    </font>
    <font>
      <sz val="11"/>
      <color theme="4"/>
      <name val="Calibri"/>
      <family val="2"/>
      <scheme val="minor"/>
    </font>
    <font>
      <b/>
      <sz val="14"/>
      <color rgb="FFFFFFFF"/>
      <name val="Calibri Light"/>
      <family val="2"/>
    </font>
    <font>
      <sz val="10"/>
      <color theme="0" tint="-0.34998626667073579"/>
      <name val="Calibri Light"/>
      <family val="2"/>
    </font>
    <font>
      <sz val="10"/>
      <name val="Calibri Light"/>
      <family val="2"/>
    </font>
    <font>
      <sz val="9"/>
      <name val="Calibri Light"/>
      <family val="2"/>
    </font>
    <font>
      <sz val="9"/>
      <color theme="1"/>
      <name val="Calibri Light"/>
      <family val="2"/>
    </font>
    <font>
      <sz val="11"/>
      <name val="Calibri Light"/>
      <family val="2"/>
    </font>
    <font>
      <sz val="8"/>
      <name val="Calibri Light"/>
      <family val="2"/>
    </font>
    <font>
      <b/>
      <sz val="10"/>
      <name val="Calibri Light"/>
      <family val="2"/>
    </font>
    <font>
      <sz val="8"/>
      <color theme="1"/>
      <name val="Calibri Light"/>
      <family val="2"/>
    </font>
    <font>
      <b/>
      <sz val="9"/>
      <name val="Calibri Light"/>
      <family val="2"/>
    </font>
    <font>
      <sz val="10"/>
      <color theme="3" tint="0.79998168889431442"/>
      <name val="Calibri Light"/>
      <family val="2"/>
    </font>
    <font>
      <sz val="11"/>
      <color theme="1"/>
      <name val="Calibri Light"/>
      <family val="2"/>
    </font>
    <font>
      <b/>
      <sz val="8"/>
      <name val="Calibri Light"/>
      <family val="2"/>
    </font>
    <font>
      <sz val="11"/>
      <color rgb="FFFF0000"/>
      <name val="Calibri Light"/>
      <family val="2"/>
    </font>
    <font>
      <b/>
      <sz val="11"/>
      <color rgb="FFFF0066"/>
      <name val="Calibri Light"/>
      <family val="2"/>
    </font>
    <font>
      <b/>
      <sz val="11"/>
      <name val="Calibri Light"/>
      <family val="2"/>
    </font>
    <font>
      <b/>
      <sz val="11"/>
      <color indexed="8"/>
      <name val="Calibri Light"/>
      <family val="2"/>
    </font>
    <font>
      <sz val="11"/>
      <color indexed="8"/>
      <name val="Calibri Light"/>
      <family val="2"/>
    </font>
    <font>
      <sz val="11"/>
      <color rgb="FF000000"/>
      <name val="Calibri Light"/>
      <family val="2"/>
    </font>
    <font>
      <b/>
      <sz val="11"/>
      <color rgb="FF000C4C"/>
      <name val="Calibri Light"/>
      <family val="2"/>
    </font>
    <font>
      <b/>
      <sz val="10"/>
      <color rgb="FF000C4C"/>
      <name val="Calibri Light"/>
      <family val="2"/>
    </font>
    <font>
      <sz val="10"/>
      <color rgb="FF000C4C"/>
      <name val="Calibri Light"/>
      <family val="2"/>
    </font>
    <font>
      <b/>
      <sz val="26"/>
      <color rgb="FF000C4C"/>
      <name val="Calibri Light"/>
      <family val="2"/>
    </font>
    <font>
      <b/>
      <sz val="10"/>
      <color theme="0"/>
      <name val="Calibri Light"/>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0C4C"/>
        <bgColor indexed="64"/>
      </patternFill>
    </fill>
    <fill>
      <patternFill patternType="solid">
        <fgColor rgb="FF00FFFF"/>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rgb="FFA8B2B2"/>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34998626667073579"/>
      </right>
      <top/>
      <bottom style="thin">
        <color theme="0" tint="-0.24994659260841701"/>
      </bottom>
      <diagonal/>
    </border>
    <border>
      <left style="thin">
        <color theme="0" tint="-0.34998626667073579"/>
      </left>
      <right/>
      <top/>
      <bottom style="thin">
        <color theme="0" tint="-0.34998626667073579"/>
      </bottom>
      <diagonal/>
    </border>
    <border>
      <left style="thin">
        <color theme="0" tint="-0.34998626667073579"/>
      </left>
      <right style="thin">
        <color rgb="FFA8B2B2"/>
      </right>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rgb="FFA8B2B2"/>
      </left>
      <right style="thin">
        <color theme="0" tint="-0.24994659260841701"/>
      </right>
      <top style="thin">
        <color theme="0" tint="-0.24994659260841701"/>
      </top>
      <bottom/>
      <diagonal/>
    </border>
    <border>
      <left style="thin">
        <color rgb="FFA8B2B2"/>
      </left>
      <right style="thin">
        <color theme="0" tint="-0.24994659260841701"/>
      </right>
      <top/>
      <bottom/>
      <diagonal/>
    </border>
    <border>
      <left style="thin">
        <color rgb="FFA8B2B2"/>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s>
  <cellStyleXfs count="2">
    <xf numFmtId="0" fontId="0" fillId="0" borderId="0"/>
    <xf numFmtId="0" fontId="7" fillId="0" borderId="2" applyNumberFormat="0" applyFill="0" applyAlignment="0" applyProtection="0"/>
  </cellStyleXfs>
  <cellXfs count="239">
    <xf numFmtId="0" fontId="0" fillId="0" borderId="0" xfId="0"/>
    <xf numFmtId="0" fontId="8" fillId="0" borderId="0" xfId="0" applyFont="1"/>
    <xf numFmtId="49" fontId="8" fillId="0" borderId="0" xfId="0" applyNumberFormat="1" applyFont="1"/>
    <xf numFmtId="0" fontId="8" fillId="0" borderId="0" xfId="0"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 fillId="0" borderId="0" xfId="0" applyFont="1" applyAlignment="1">
      <alignment horizontal="left" vertical="center"/>
    </xf>
    <xf numFmtId="0" fontId="2" fillId="0" borderId="0" xfId="0" applyFont="1" applyAlignment="1">
      <alignment horizontal="center"/>
    </xf>
    <xf numFmtId="0" fontId="10" fillId="0" borderId="0" xfId="0" applyFont="1" applyAlignment="1">
      <alignment horizontal="center"/>
    </xf>
    <xf numFmtId="49" fontId="3" fillId="2" borderId="0" xfId="0" applyNumberFormat="1" applyFont="1" applyFill="1" applyAlignment="1">
      <alignment vertical="center" wrapText="1"/>
    </xf>
    <xf numFmtId="49" fontId="3" fillId="2" borderId="0" xfId="0" applyNumberFormat="1" applyFont="1" applyFill="1" applyAlignment="1">
      <alignment vertical="center"/>
    </xf>
    <xf numFmtId="0" fontId="12" fillId="0" borderId="0" xfId="0" applyFont="1"/>
    <xf numFmtId="49" fontId="4" fillId="0" borderId="0" xfId="0" applyNumberFormat="1" applyFont="1"/>
    <xf numFmtId="0" fontId="14" fillId="0" borderId="0" xfId="0" applyFont="1" applyAlignment="1">
      <alignment vertical="center"/>
    </xf>
    <xf numFmtId="0" fontId="16" fillId="2" borderId="3" xfId="0" applyFont="1" applyFill="1" applyBorder="1" applyAlignment="1">
      <alignment horizontal="center" vertical="center" wrapText="1"/>
    </xf>
    <xf numFmtId="49" fontId="15" fillId="2" borderId="3" xfId="0" applyNumberFormat="1" applyFont="1" applyFill="1" applyBorder="1" applyAlignment="1">
      <alignment vertical="center" wrapText="1"/>
    </xf>
    <xf numFmtId="0" fontId="15" fillId="2" borderId="3" xfId="0" applyFont="1" applyFill="1" applyBorder="1" applyAlignment="1">
      <alignment horizontal="center" vertical="center" wrapText="1"/>
    </xf>
    <xf numFmtId="0" fontId="10" fillId="2" borderId="0" xfId="0" applyFont="1" applyFill="1"/>
    <xf numFmtId="0" fontId="8" fillId="2" borderId="0" xfId="0" applyFont="1" applyFill="1" applyAlignment="1">
      <alignment vertical="center"/>
    </xf>
    <xf numFmtId="0" fontId="17" fillId="2" borderId="0" xfId="0" applyFont="1" applyFill="1" applyAlignment="1">
      <alignment horizontal="center" vertical="center"/>
    </xf>
    <xf numFmtId="0" fontId="4" fillId="2" borderId="0" xfId="0" applyFont="1" applyFill="1"/>
    <xf numFmtId="0" fontId="8" fillId="2" borderId="0" xfId="0" applyFont="1" applyFill="1"/>
    <xf numFmtId="49" fontId="8" fillId="2" borderId="0" xfId="0" applyNumberFormat="1" applyFont="1" applyFill="1"/>
    <xf numFmtId="0" fontId="8" fillId="2" borderId="0" xfId="0" applyFont="1" applyFill="1" applyAlignment="1">
      <alignment horizontal="center"/>
    </xf>
    <xf numFmtId="0" fontId="10" fillId="0" borderId="0" xfId="0" applyFont="1" applyAlignment="1">
      <alignment horizontal="left" vertical="center" wrapText="1"/>
    </xf>
    <xf numFmtId="49" fontId="3" fillId="0" borderId="0" xfId="0" applyNumberFormat="1" applyFont="1" applyAlignment="1">
      <alignment vertical="center" wrapText="1"/>
    </xf>
    <xf numFmtId="49" fontId="3" fillId="0" borderId="0" xfId="0" applyNumberFormat="1" applyFont="1" applyAlignment="1">
      <alignment vertical="center"/>
    </xf>
    <xf numFmtId="49" fontId="8" fillId="0" borderId="0" xfId="0" applyNumberFormat="1" applyFont="1" applyAlignment="1">
      <alignment vertical="center"/>
    </xf>
    <xf numFmtId="49" fontId="15" fillId="2" borderId="0" xfId="0" applyNumberFormat="1" applyFont="1" applyFill="1" applyAlignment="1">
      <alignment vertical="center"/>
    </xf>
    <xf numFmtId="0" fontId="6" fillId="0" borderId="0" xfId="0" applyFont="1" applyAlignment="1">
      <alignment horizontal="center" vertical="center" wrapText="1"/>
    </xf>
    <xf numFmtId="49" fontId="15" fillId="2" borderId="0" xfId="0" applyNumberFormat="1" applyFont="1" applyFill="1" applyAlignment="1">
      <alignment vertical="center" wrapText="1"/>
    </xf>
    <xf numFmtId="0" fontId="0" fillId="0" borderId="0" xfId="0" applyAlignment="1">
      <alignment horizontal="left"/>
    </xf>
    <xf numFmtId="0" fontId="0" fillId="0" borderId="0" xfId="0" applyAlignment="1">
      <alignment horizontal="center"/>
    </xf>
    <xf numFmtId="49" fontId="16" fillId="2" borderId="0" xfId="0" applyNumberFormat="1" applyFont="1" applyFill="1" applyAlignment="1">
      <alignment vertical="center"/>
    </xf>
    <xf numFmtId="49" fontId="0" fillId="0" borderId="0" xfId="0" applyNumberFormat="1"/>
    <xf numFmtId="49" fontId="0" fillId="0" borderId="0" xfId="0" applyNumberFormat="1" applyAlignment="1">
      <alignment vertical="center"/>
    </xf>
    <xf numFmtId="49" fontId="15"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wrapText="1"/>
    </xf>
    <xf numFmtId="0" fontId="1" fillId="2" borderId="0" xfId="0" applyFont="1" applyFill="1" applyAlignment="1">
      <alignment horizontal="center" vertical="center"/>
    </xf>
    <xf numFmtId="0" fontId="11" fillId="2" borderId="0" xfId="0" applyFont="1" applyFill="1" applyAlignment="1">
      <alignment horizontal="center" vertical="center"/>
    </xf>
    <xf numFmtId="17" fontId="15" fillId="2" borderId="3"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49" fontId="18" fillId="0" borderId="0" xfId="0" applyNumberFormat="1" applyFont="1" applyAlignment="1">
      <alignment horizontal="center" vertical="center" wrapText="1"/>
    </xf>
    <xf numFmtId="0" fontId="0" fillId="0" borderId="0" xfId="0" applyAlignment="1">
      <alignment horizontal="center" vertical="center" wrapText="1"/>
    </xf>
    <xf numFmtId="49" fontId="15" fillId="2" borderId="8" xfId="0" applyNumberFormat="1" applyFont="1" applyFill="1" applyBorder="1" applyAlignment="1">
      <alignment vertical="center" wrapText="1"/>
    </xf>
    <xf numFmtId="0" fontId="15"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49" fontId="15" fillId="2" borderId="8" xfId="0" applyNumberFormat="1" applyFont="1" applyFill="1" applyBorder="1" applyAlignment="1">
      <alignment horizontal="left" vertical="center" wrapText="1"/>
    </xf>
    <xf numFmtId="0" fontId="0" fillId="2" borderId="8" xfId="0" applyFill="1" applyBorder="1" applyAlignment="1">
      <alignment vertical="center" wrapText="1"/>
    </xf>
    <xf numFmtId="49" fontId="15" fillId="2" borderId="0" xfId="0" applyNumberFormat="1" applyFont="1" applyFill="1" applyAlignment="1">
      <alignment horizontal="left" vertical="center"/>
    </xf>
    <xf numFmtId="49" fontId="20" fillId="2" borderId="0" xfId="0" applyNumberFormat="1" applyFont="1" applyFill="1" applyAlignment="1">
      <alignment horizontal="left" vertical="center"/>
    </xf>
    <xf numFmtId="49" fontId="20" fillId="0" borderId="0" xfId="0" applyNumberFormat="1" applyFont="1"/>
    <xf numFmtId="49" fontId="15" fillId="0" borderId="0" xfId="0" applyNumberFormat="1" applyFont="1"/>
    <xf numFmtId="0" fontId="0" fillId="0" borderId="8" xfId="0" applyBorder="1" applyAlignment="1">
      <alignment vertical="center" wrapText="1"/>
    </xf>
    <xf numFmtId="0" fontId="0" fillId="0" borderId="8" xfId="0" applyBorder="1" applyAlignment="1">
      <alignment horizontal="center" vertical="center" wrapText="1"/>
    </xf>
    <xf numFmtId="49" fontId="18" fillId="2" borderId="8"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0" fontId="23" fillId="2" borderId="0" xfId="0" applyFont="1" applyFill="1" applyAlignment="1">
      <alignment horizontal="center" vertical="center" wrapText="1"/>
    </xf>
    <xf numFmtId="0" fontId="0" fillId="0" borderId="0" xfId="0" applyAlignment="1">
      <alignment horizontal="right"/>
    </xf>
    <xf numFmtId="0" fontId="0" fillId="0" borderId="0" xfId="0" applyAlignment="1">
      <alignment horizontal="right" indent="2"/>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15" fillId="3" borderId="8" xfId="0" applyFont="1" applyFill="1" applyBorder="1" applyAlignment="1">
      <alignment horizontal="center" vertical="center" wrapText="1"/>
    </xf>
    <xf numFmtId="49" fontId="15" fillId="3" borderId="8" xfId="0" applyNumberFormat="1" applyFont="1" applyFill="1" applyBorder="1" applyAlignment="1">
      <alignment vertical="center" wrapText="1"/>
    </xf>
    <xf numFmtId="49" fontId="15" fillId="0" borderId="8" xfId="0" applyNumberFormat="1" applyFont="1" applyBorder="1" applyAlignment="1">
      <alignment horizontal="center" vertical="center" wrapText="1"/>
    </xf>
    <xf numFmtId="0" fontId="0" fillId="0" borderId="8" xfId="0" applyBorder="1" applyAlignment="1">
      <alignment horizontal="center" wrapText="1"/>
    </xf>
    <xf numFmtId="0" fontId="0" fillId="2" borderId="8" xfId="0" applyFill="1" applyBorder="1" applyAlignment="1">
      <alignment horizontal="center" vertical="center"/>
    </xf>
    <xf numFmtId="49" fontId="15" fillId="3" borderId="8" xfId="0" applyNumberFormat="1" applyFont="1" applyFill="1" applyBorder="1" applyAlignment="1">
      <alignment horizontal="left" vertical="center" wrapText="1"/>
    </xf>
    <xf numFmtId="0" fontId="25"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 xfId="0" applyFont="1" applyFill="1" applyBorder="1" applyAlignment="1">
      <alignment horizontal="center" vertical="center" wrapText="1"/>
    </xf>
    <xf numFmtId="49" fontId="19" fillId="0" borderId="0" xfId="0" applyNumberFormat="1" applyFont="1" applyAlignment="1">
      <alignment horizontal="left" vertical="center"/>
    </xf>
    <xf numFmtId="49" fontId="19" fillId="0" borderId="0" xfId="0" applyNumberFormat="1" applyFont="1"/>
    <xf numFmtId="49" fontId="0" fillId="0" borderId="0" xfId="0" applyNumberFormat="1" applyAlignment="1">
      <alignment horizontal="left" vertical="center"/>
    </xf>
    <xf numFmtId="49" fontId="5" fillId="0" borderId="0" xfId="0" applyNumberFormat="1" applyFont="1"/>
    <xf numFmtId="49" fontId="13" fillId="0" borderId="0" xfId="0" applyNumberFormat="1" applyFont="1"/>
    <xf numFmtId="49" fontId="15" fillId="2" borderId="1" xfId="0" applyNumberFormat="1" applyFont="1" applyFill="1" applyBorder="1" applyAlignment="1">
      <alignment vertical="center" wrapText="1"/>
    </xf>
    <xf numFmtId="49" fontId="15" fillId="2" borderId="6" xfId="0" applyNumberFormat="1" applyFont="1" applyFill="1" applyBorder="1" applyAlignment="1">
      <alignment vertical="center" wrapText="1"/>
    </xf>
    <xf numFmtId="0" fontId="31" fillId="0" borderId="0" xfId="0" applyFont="1" applyAlignment="1">
      <alignment horizontal="center"/>
    </xf>
    <xf numFmtId="0" fontId="32" fillId="0" borderId="0" xfId="0" applyFont="1"/>
    <xf numFmtId="0" fontId="32" fillId="0" borderId="0" xfId="0" applyFont="1" applyAlignment="1">
      <alignment horizontal="left" vertical="center" wrapText="1"/>
    </xf>
    <xf numFmtId="0" fontId="34" fillId="2" borderId="5" xfId="0" applyFont="1" applyFill="1" applyBorder="1" applyAlignment="1">
      <alignment horizontal="center" vertical="center" wrapText="1"/>
    </xf>
    <xf numFmtId="0" fontId="34" fillId="2" borderId="3" xfId="0" applyFont="1" applyFill="1" applyBorder="1" applyAlignment="1">
      <alignment horizontal="center" vertical="center" wrapText="1"/>
    </xf>
    <xf numFmtId="14" fontId="34" fillId="2" borderId="9" xfId="0" applyNumberFormat="1" applyFont="1" applyFill="1" applyBorder="1" applyAlignment="1">
      <alignment horizontal="center" vertical="center" wrapText="1"/>
    </xf>
    <xf numFmtId="0" fontId="32" fillId="2" borderId="0" xfId="0" applyFont="1" applyFill="1" applyAlignment="1">
      <alignment horizontal="left" vertical="center" wrapText="1"/>
    </xf>
    <xf numFmtId="0" fontId="34" fillId="2" borderId="9" xfId="0" applyFont="1" applyFill="1" applyBorder="1" applyAlignment="1">
      <alignment horizontal="center" vertical="center" wrapText="1"/>
    </xf>
    <xf numFmtId="14" fontId="34" fillId="2" borderId="5" xfId="0" applyNumberFormat="1" applyFont="1" applyFill="1" applyBorder="1" applyAlignment="1">
      <alignment horizontal="center" vertical="center" wrapText="1"/>
    </xf>
    <xf numFmtId="0" fontId="39" fillId="0" borderId="0" xfId="0" applyFont="1" applyAlignment="1">
      <alignment horizontal="center"/>
    </xf>
    <xf numFmtId="49" fontId="33" fillId="2" borderId="0" xfId="0" applyNumberFormat="1" applyFont="1" applyFill="1" applyAlignment="1">
      <alignment vertical="center" wrapText="1"/>
    </xf>
    <xf numFmtId="49" fontId="33" fillId="2" borderId="0" xfId="0" applyNumberFormat="1" applyFont="1" applyFill="1" applyAlignment="1">
      <alignment horizontal="center" vertical="center" wrapText="1"/>
    </xf>
    <xf numFmtId="0" fontId="33" fillId="2" borderId="0" xfId="0" applyFont="1" applyFill="1" applyAlignment="1">
      <alignment horizontal="center" vertical="center" wrapText="1"/>
    </xf>
    <xf numFmtId="0" fontId="30" fillId="2" borderId="0" xfId="0" applyFont="1" applyFill="1" applyAlignment="1">
      <alignment horizontal="center" vertical="center" wrapText="1"/>
    </xf>
    <xf numFmtId="0" fontId="29" fillId="2" borderId="0" xfId="0" applyFont="1" applyFill="1" applyAlignment="1">
      <alignment horizontal="center" vertical="center"/>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39" fillId="2" borderId="0" xfId="0" applyFont="1" applyFill="1" applyAlignment="1">
      <alignment horizontal="center"/>
    </xf>
    <xf numFmtId="49" fontId="33" fillId="2" borderId="0" xfId="0" applyNumberFormat="1" applyFont="1" applyFill="1" applyAlignment="1">
      <alignment vertical="center"/>
    </xf>
    <xf numFmtId="0" fontId="41" fillId="0" borderId="0" xfId="0" applyFont="1" applyAlignment="1">
      <alignment horizontal="center" vertical="center" wrapText="1"/>
    </xf>
    <xf numFmtId="49" fontId="33" fillId="0" borderId="0" xfId="0" applyNumberFormat="1" applyFont="1" applyAlignment="1">
      <alignment vertical="center" wrapText="1"/>
    </xf>
    <xf numFmtId="49" fontId="33" fillId="0" borderId="0" xfId="0" applyNumberFormat="1" applyFont="1" applyAlignment="1">
      <alignment horizontal="center" vertical="center" wrapText="1"/>
    </xf>
    <xf numFmtId="49" fontId="42" fillId="0" borderId="0" xfId="0" applyNumberFormat="1" applyFont="1" applyAlignment="1">
      <alignment horizontal="left" vertical="center"/>
    </xf>
    <xf numFmtId="49" fontId="42" fillId="0" borderId="0" xfId="0" applyNumberFormat="1" applyFont="1"/>
    <xf numFmtId="49" fontId="33" fillId="0" borderId="0" xfId="0" applyNumberFormat="1" applyFont="1" applyAlignment="1">
      <alignment vertical="center"/>
    </xf>
    <xf numFmtId="49" fontId="33" fillId="0" borderId="0" xfId="0" applyNumberFormat="1" applyFont="1" applyAlignment="1">
      <alignment horizontal="center" vertical="center"/>
    </xf>
    <xf numFmtId="49" fontId="33" fillId="2" borderId="0" xfId="0" applyNumberFormat="1" applyFont="1" applyFill="1" applyAlignment="1">
      <alignment horizontal="left" vertical="center"/>
    </xf>
    <xf numFmtId="0" fontId="39" fillId="0" borderId="0" xfId="0" applyFont="1" applyAlignment="1">
      <alignment horizontal="left"/>
    </xf>
    <xf numFmtId="49" fontId="39" fillId="0" borderId="0" xfId="0" applyNumberFormat="1" applyFont="1" applyAlignment="1">
      <alignment vertical="center"/>
    </xf>
    <xf numFmtId="49" fontId="39" fillId="0" borderId="0" xfId="0" applyNumberFormat="1" applyFont="1" applyAlignment="1">
      <alignment horizontal="left" vertical="center"/>
    </xf>
    <xf numFmtId="49" fontId="30" fillId="2" borderId="0" xfId="0" applyNumberFormat="1" applyFont="1" applyFill="1" applyAlignment="1">
      <alignment vertical="center"/>
    </xf>
    <xf numFmtId="0" fontId="32" fillId="0" borderId="0" xfId="0" applyFont="1" applyAlignment="1">
      <alignment horizontal="center"/>
    </xf>
    <xf numFmtId="0" fontId="39" fillId="0" borderId="0" xfId="0" applyFont="1"/>
    <xf numFmtId="49" fontId="39" fillId="0" borderId="0" xfId="0" applyNumberFormat="1" applyFont="1"/>
    <xf numFmtId="49" fontId="43" fillId="2" borderId="0" xfId="0" applyNumberFormat="1" applyFont="1" applyFill="1" applyAlignment="1">
      <alignment horizontal="left" vertical="center"/>
    </xf>
    <xf numFmtId="0" fontId="39" fillId="0" borderId="0" xfId="0" applyFont="1" applyAlignment="1">
      <alignment horizontal="right"/>
    </xf>
    <xf numFmtId="49" fontId="43" fillId="0" borderId="0" xfId="0" applyNumberFormat="1" applyFont="1"/>
    <xf numFmtId="49" fontId="33" fillId="0" borderId="0" xfId="0" applyNumberFormat="1" applyFont="1"/>
    <xf numFmtId="0" fontId="39" fillId="0" borderId="0" xfId="0" applyFont="1" applyAlignment="1">
      <alignment horizontal="right" indent="2"/>
    </xf>
    <xf numFmtId="0" fontId="46" fillId="0" borderId="0" xfId="0" applyFont="1"/>
    <xf numFmtId="0" fontId="35" fillId="2" borderId="10" xfId="0" applyFont="1" applyFill="1" applyBorder="1" applyAlignment="1">
      <alignment horizontal="center" vertical="center"/>
    </xf>
    <xf numFmtId="0" fontId="30" fillId="2" borderId="10" xfId="0" applyFont="1" applyFill="1" applyBorder="1" applyAlignment="1">
      <alignment horizontal="center" vertical="center" wrapText="1"/>
    </xf>
    <xf numFmtId="0" fontId="35" fillId="5" borderId="10" xfId="0" applyFont="1" applyFill="1" applyBorder="1" applyAlignment="1">
      <alignment horizontal="center" vertical="center"/>
    </xf>
    <xf numFmtId="0" fontId="35" fillId="2"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5" fillId="0" borderId="10" xfId="0" applyFont="1" applyBorder="1" applyAlignment="1">
      <alignment horizontal="center" vertical="center"/>
    </xf>
    <xf numFmtId="49" fontId="33" fillId="2" borderId="10" xfId="0" applyNumberFormat="1" applyFont="1" applyFill="1" applyBorder="1" applyAlignment="1">
      <alignment vertical="center" wrapText="1"/>
    </xf>
    <xf numFmtId="17" fontId="33" fillId="0" borderId="10" xfId="0" applyNumberFormat="1" applyFont="1" applyBorder="1" applyAlignment="1">
      <alignment horizontal="center" vertical="center" wrapText="1"/>
    </xf>
    <xf numFmtId="0" fontId="33" fillId="2" borderId="10" xfId="0" applyFont="1" applyFill="1" applyBorder="1" applyAlignment="1">
      <alignment horizontal="center" vertical="center" wrapText="1"/>
    </xf>
    <xf numFmtId="49" fontId="33" fillId="2" borderId="10" xfId="0" applyNumberFormat="1" applyFont="1" applyFill="1" applyBorder="1" applyAlignment="1">
      <alignment horizontal="left" vertical="center" wrapText="1"/>
    </xf>
    <xf numFmtId="17" fontId="33" fillId="2" borderId="10" xfId="0" applyNumberFormat="1" applyFont="1" applyFill="1" applyBorder="1" applyAlignment="1">
      <alignment horizontal="center" vertical="center" wrapText="1"/>
    </xf>
    <xf numFmtId="49" fontId="39" fillId="2" borderId="10" xfId="0" applyNumberFormat="1" applyFont="1" applyFill="1" applyBorder="1" applyAlignment="1">
      <alignment vertical="center" wrapText="1"/>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2" fillId="0" borderId="12" xfId="0" applyFont="1" applyBorder="1"/>
    <xf numFmtId="0" fontId="32" fillId="0" borderId="13" xfId="0" applyFont="1" applyBorder="1"/>
    <xf numFmtId="0" fontId="34" fillId="2" borderId="10" xfId="0" applyFont="1" applyFill="1" applyBorder="1" applyAlignment="1">
      <alignment horizontal="center" vertical="center" wrapText="1"/>
    </xf>
    <xf numFmtId="17" fontId="33" fillId="0" borderId="15" xfId="0" applyNumberFormat="1" applyFont="1" applyBorder="1" applyAlignment="1">
      <alignment horizontal="center" vertical="center" wrapText="1"/>
    </xf>
    <xf numFmtId="0" fontId="33"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7" xfId="0" applyFont="1" applyFill="1" applyBorder="1" applyAlignment="1">
      <alignment horizontal="center" vertical="center" wrapText="1"/>
    </xf>
    <xf numFmtId="14" fontId="34" fillId="2" borderId="19" xfId="0" applyNumberFormat="1" applyFont="1" applyFill="1" applyBorder="1" applyAlignment="1">
      <alignment horizontal="center" vertical="center" wrapText="1"/>
    </xf>
    <xf numFmtId="0" fontId="35" fillId="2" borderId="15" xfId="0" applyFont="1" applyFill="1" applyBorder="1" applyAlignment="1">
      <alignment horizontal="center" vertical="center"/>
    </xf>
    <xf numFmtId="14" fontId="34" fillId="2" borderId="20" xfId="0" applyNumberFormat="1" applyFont="1" applyFill="1" applyBorder="1" applyAlignment="1">
      <alignment horizontal="center" vertical="center" wrapText="1"/>
    </xf>
    <xf numFmtId="0" fontId="29" fillId="6" borderId="15" xfId="0" applyFont="1" applyFill="1" applyBorder="1" applyAlignment="1">
      <alignment horizontal="center" vertical="center"/>
    </xf>
    <xf numFmtId="0" fontId="29" fillId="6" borderId="10" xfId="0" applyFont="1" applyFill="1" applyBorder="1" applyAlignment="1">
      <alignment horizontal="center" vertical="center"/>
    </xf>
    <xf numFmtId="0" fontId="51" fillId="4" borderId="10" xfId="0" applyFont="1" applyFill="1" applyBorder="1" applyAlignment="1">
      <alignment horizontal="center" vertical="center" wrapText="1"/>
    </xf>
    <xf numFmtId="0" fontId="30" fillId="0" borderId="10" xfId="0" applyFont="1" applyBorder="1" applyAlignment="1">
      <alignment horizontal="center" vertical="center" wrapText="1"/>
    </xf>
    <xf numFmtId="49" fontId="47" fillId="6" borderId="10" xfId="0" applyNumberFormat="1" applyFont="1" applyFill="1" applyBorder="1" applyAlignment="1">
      <alignment horizontal="center" vertical="top" wrapText="1"/>
    </xf>
    <xf numFmtId="49" fontId="47" fillId="6" borderId="10" xfId="0" applyNumberFormat="1" applyFont="1" applyFill="1" applyBorder="1" applyAlignment="1">
      <alignment horizontal="center" vertical="center"/>
    </xf>
    <xf numFmtId="49" fontId="48" fillId="6" borderId="10" xfId="0" applyNumberFormat="1" applyFont="1" applyFill="1" applyBorder="1" applyAlignment="1">
      <alignment horizontal="center" vertical="top"/>
    </xf>
    <xf numFmtId="49" fontId="47" fillId="6" borderId="10" xfId="0" applyNumberFormat="1" applyFont="1" applyFill="1" applyBorder="1" applyAlignment="1">
      <alignment horizontal="center" vertical="top"/>
    </xf>
    <xf numFmtId="0" fontId="49" fillId="6" borderId="10" xfId="0" applyFont="1" applyFill="1" applyBorder="1" applyAlignment="1">
      <alignment horizontal="center" vertical="center"/>
    </xf>
    <xf numFmtId="0" fontId="34" fillId="2" borderId="32" xfId="0" applyFont="1" applyFill="1" applyBorder="1" applyAlignment="1">
      <alignment horizontal="center" vertical="center" wrapText="1"/>
    </xf>
    <xf numFmtId="49" fontId="47" fillId="6" borderId="21" xfId="0" applyNumberFormat="1" applyFont="1" applyFill="1" applyBorder="1" applyAlignment="1">
      <alignment horizontal="center" vertical="center"/>
    </xf>
    <xf numFmtId="49" fontId="48" fillId="6" borderId="21" xfId="0" applyNumberFormat="1" applyFont="1" applyFill="1" applyBorder="1" applyAlignment="1">
      <alignment horizontal="center" vertical="top"/>
    </xf>
    <xf numFmtId="49" fontId="47" fillId="6" borderId="21" xfId="0" applyNumberFormat="1" applyFont="1" applyFill="1" applyBorder="1" applyAlignment="1">
      <alignment horizontal="center" vertical="top"/>
    </xf>
    <xf numFmtId="49" fontId="33" fillId="2" borderId="15" xfId="0" applyNumberFormat="1" applyFont="1" applyFill="1" applyBorder="1" applyAlignment="1">
      <alignment horizontal="left" vertical="center" wrapText="1"/>
    </xf>
    <xf numFmtId="49" fontId="33" fillId="2" borderId="31" xfId="0" applyNumberFormat="1" applyFont="1" applyFill="1" applyBorder="1" applyAlignment="1">
      <alignment vertical="center" wrapText="1"/>
    </xf>
    <xf numFmtId="17" fontId="33" fillId="0" borderId="31" xfId="0" applyNumberFormat="1" applyFont="1" applyBorder="1" applyAlignment="1">
      <alignment horizontal="center" vertical="center" wrapText="1"/>
    </xf>
    <xf numFmtId="0" fontId="33" fillId="2" borderId="31"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33" xfId="0" applyFont="1" applyFill="1" applyBorder="1" applyAlignment="1">
      <alignment horizontal="center" vertical="center" wrapText="1"/>
    </xf>
    <xf numFmtId="49" fontId="15" fillId="2" borderId="10" xfId="0" applyNumberFormat="1" applyFont="1" applyFill="1" applyBorder="1" applyAlignment="1">
      <alignment vertical="center" wrapText="1"/>
    </xf>
    <xf numFmtId="17" fontId="15" fillId="2" borderId="10" xfId="0" applyNumberFormat="1"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4" fillId="2" borderId="34" xfId="0" applyFont="1" applyFill="1" applyBorder="1" applyAlignment="1">
      <alignment horizontal="center" vertical="center" wrapText="1"/>
    </xf>
    <xf numFmtId="49" fontId="33" fillId="2" borderId="21" xfId="0" applyNumberFormat="1" applyFont="1" applyFill="1" applyBorder="1" applyAlignment="1">
      <alignment vertical="center" wrapText="1"/>
    </xf>
    <xf numFmtId="17" fontId="33" fillId="0" borderId="21" xfId="0" applyNumberFormat="1" applyFont="1" applyBorder="1" applyAlignment="1">
      <alignment horizontal="center" vertical="center" wrapText="1"/>
    </xf>
    <xf numFmtId="0" fontId="33" fillId="2" borderId="21" xfId="0" applyFont="1" applyFill="1" applyBorder="1" applyAlignment="1">
      <alignment horizontal="center" vertical="center" wrapText="1"/>
    </xf>
    <xf numFmtId="0" fontId="34" fillId="2" borderId="35" xfId="0" applyFont="1" applyFill="1" applyBorder="1" applyAlignment="1">
      <alignment horizontal="center" vertical="center" wrapText="1"/>
    </xf>
    <xf numFmtId="49" fontId="33" fillId="2" borderId="15" xfId="0" applyNumberFormat="1" applyFont="1" applyFill="1" applyBorder="1" applyAlignment="1">
      <alignment vertical="center" wrapText="1"/>
    </xf>
    <xf numFmtId="17" fontId="33" fillId="2" borderId="15" xfId="0" applyNumberFormat="1" applyFont="1" applyFill="1" applyBorder="1" applyAlignment="1">
      <alignment horizontal="center" vertical="center" wrapText="1"/>
    </xf>
    <xf numFmtId="49" fontId="33" fillId="2" borderId="15" xfId="0" applyNumberFormat="1" applyFont="1" applyFill="1" applyBorder="1" applyAlignment="1">
      <alignment horizontal="center" vertical="center" wrapText="1"/>
    </xf>
    <xf numFmtId="0" fontId="34" fillId="2" borderId="30" xfId="0" applyFont="1" applyFill="1" applyBorder="1" applyAlignment="1">
      <alignment horizontal="center" vertical="center" wrapText="1"/>
    </xf>
    <xf numFmtId="49" fontId="15" fillId="2" borderId="11" xfId="0" applyNumberFormat="1" applyFont="1" applyFill="1" applyBorder="1" applyAlignment="1">
      <alignment vertical="center" wrapText="1"/>
    </xf>
    <xf numFmtId="0" fontId="30" fillId="2" borderId="21" xfId="0" applyFont="1" applyFill="1" applyBorder="1" applyAlignment="1">
      <alignment horizontal="center" vertical="center" wrapText="1"/>
    </xf>
    <xf numFmtId="17" fontId="33" fillId="2" borderId="21" xfId="0" applyNumberFormat="1" applyFont="1" applyFill="1" applyBorder="1" applyAlignment="1">
      <alignment horizontal="center" vertical="center" wrapText="1"/>
    </xf>
    <xf numFmtId="14" fontId="34" fillId="2" borderId="0" xfId="0" applyNumberFormat="1" applyFont="1" applyFill="1" applyAlignment="1">
      <alignment horizontal="center" vertical="center" wrapText="1"/>
    </xf>
    <xf numFmtId="49" fontId="33" fillId="0" borderId="10" xfId="0" applyNumberFormat="1" applyFont="1" applyBorder="1" applyAlignment="1">
      <alignment vertical="center" wrapText="1"/>
    </xf>
    <xf numFmtId="0" fontId="33"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50" fillId="0" borderId="0" xfId="0" applyFont="1" applyAlignment="1">
      <alignment horizontal="center" vertical="center"/>
    </xf>
    <xf numFmtId="164" fontId="28" fillId="4" borderId="10" xfId="0" applyNumberFormat="1" applyFont="1" applyFill="1" applyBorder="1" applyAlignment="1">
      <alignment horizontal="center" vertical="center"/>
    </xf>
    <xf numFmtId="49" fontId="47" fillId="6" borderId="10" xfId="0" applyNumberFormat="1" applyFont="1" applyFill="1" applyBorder="1" applyAlignment="1">
      <alignment horizontal="center" vertical="center"/>
    </xf>
    <xf numFmtId="49" fontId="33" fillId="2" borderId="10" xfId="0" applyNumberFormat="1" applyFont="1" applyFill="1" applyBorder="1" applyAlignment="1">
      <alignment horizontal="left" vertical="center" wrapText="1"/>
    </xf>
    <xf numFmtId="0" fontId="29" fillId="6" borderId="10" xfId="0" applyFont="1" applyFill="1" applyBorder="1" applyAlignment="1">
      <alignment horizontal="center" vertical="center"/>
    </xf>
    <xf numFmtId="0" fontId="35" fillId="2" borderId="10" xfId="0" applyFont="1" applyFill="1" applyBorder="1" applyAlignment="1">
      <alignment horizontal="center" vertical="center"/>
    </xf>
    <xf numFmtId="0" fontId="35" fillId="5" borderId="21" xfId="0" applyFont="1" applyFill="1" applyBorder="1" applyAlignment="1">
      <alignment horizontal="center" vertical="center"/>
    </xf>
    <xf numFmtId="0" fontId="35" fillId="5" borderId="22" xfId="0" applyFont="1" applyFill="1" applyBorder="1" applyAlignment="1">
      <alignment horizontal="center" vertical="center"/>
    </xf>
    <xf numFmtId="0" fontId="35" fillId="5" borderId="15" xfId="0" applyFont="1" applyFill="1" applyBorder="1" applyAlignment="1">
      <alignment horizontal="center" vertical="center"/>
    </xf>
    <xf numFmtId="0" fontId="30" fillId="2" borderId="10"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2" xfId="0" applyFont="1" applyFill="1" applyBorder="1" applyAlignment="1">
      <alignment horizontal="center" vertical="center"/>
    </xf>
    <xf numFmtId="0" fontId="29" fillId="6" borderId="15" xfId="0" applyFont="1" applyFill="1" applyBorder="1" applyAlignment="1">
      <alignment horizontal="center" vertical="center"/>
    </xf>
    <xf numFmtId="0" fontId="35" fillId="2" borderId="21" xfId="0" applyFont="1" applyFill="1" applyBorder="1" applyAlignment="1">
      <alignment horizontal="center" vertical="center"/>
    </xf>
    <xf numFmtId="0" fontId="35" fillId="2" borderId="22" xfId="0" applyFont="1" applyFill="1" applyBorder="1" applyAlignment="1">
      <alignment horizontal="center" vertical="center"/>
    </xf>
    <xf numFmtId="0" fontId="35" fillId="2" borderId="15" xfId="0" applyFont="1" applyFill="1" applyBorder="1" applyAlignment="1">
      <alignment horizontal="center" vertical="center"/>
    </xf>
    <xf numFmtId="49" fontId="33" fillId="2" borderId="21" xfId="0" applyNumberFormat="1" applyFont="1" applyFill="1" applyBorder="1" applyAlignment="1">
      <alignment horizontal="left" vertical="center" wrapText="1"/>
    </xf>
    <xf numFmtId="49" fontId="33" fillId="2" borderId="22" xfId="0" applyNumberFormat="1" applyFont="1" applyFill="1" applyBorder="1" applyAlignment="1">
      <alignment horizontal="left" vertical="center" wrapText="1"/>
    </xf>
    <xf numFmtId="49" fontId="33" fillId="2" borderId="15" xfId="0" applyNumberFormat="1" applyFont="1" applyFill="1" applyBorder="1" applyAlignment="1">
      <alignment horizontal="left" vertical="center" wrapText="1"/>
    </xf>
    <xf numFmtId="0" fontId="35" fillId="2" borderId="23" xfId="0" applyFont="1" applyFill="1" applyBorder="1" applyAlignment="1">
      <alignment horizontal="center" vertical="center"/>
    </xf>
    <xf numFmtId="0" fontId="35" fillId="2" borderId="24" xfId="0" applyFont="1" applyFill="1" applyBorder="1" applyAlignment="1">
      <alignment horizontal="center" vertical="center"/>
    </xf>
    <xf numFmtId="0" fontId="35" fillId="2" borderId="25" xfId="0" applyFont="1" applyFill="1" applyBorder="1" applyAlignment="1">
      <alignment horizontal="center" vertical="center"/>
    </xf>
    <xf numFmtId="0" fontId="30" fillId="2" borderId="21"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9" fillId="6" borderId="23" xfId="0" applyFont="1" applyFill="1" applyBorder="1" applyAlignment="1">
      <alignment horizontal="center" vertical="center"/>
    </xf>
    <xf numFmtId="0" fontId="29" fillId="6" borderId="24" xfId="0" applyFont="1" applyFill="1" applyBorder="1" applyAlignment="1">
      <alignment horizontal="center" vertical="center"/>
    </xf>
    <xf numFmtId="0" fontId="29" fillId="6" borderId="25" xfId="0" applyFont="1" applyFill="1" applyBorder="1" applyAlignment="1">
      <alignment horizontal="center" vertical="center"/>
    </xf>
    <xf numFmtId="49" fontId="15" fillId="2" borderId="21" xfId="0" applyNumberFormat="1" applyFont="1" applyFill="1" applyBorder="1" applyAlignment="1">
      <alignment horizontal="left" vertical="center" wrapText="1"/>
    </xf>
    <xf numFmtId="49" fontId="15" fillId="2" borderId="22" xfId="0" applyNumberFormat="1" applyFont="1" applyFill="1" applyBorder="1" applyAlignment="1">
      <alignment horizontal="left" vertical="center" wrapText="1"/>
    </xf>
    <xf numFmtId="49" fontId="15" fillId="2" borderId="15" xfId="0" applyNumberFormat="1" applyFont="1" applyFill="1" applyBorder="1" applyAlignment="1">
      <alignment horizontal="left" vertical="center" wrapText="1"/>
    </xf>
    <xf numFmtId="0" fontId="35" fillId="5" borderId="23" xfId="0" applyFont="1" applyFill="1" applyBorder="1" applyAlignment="1">
      <alignment horizontal="center" vertical="center"/>
    </xf>
    <xf numFmtId="0" fontId="35" fillId="5" borderId="24" xfId="0" applyFont="1" applyFill="1" applyBorder="1" applyAlignment="1">
      <alignment horizontal="center" vertical="center"/>
    </xf>
    <xf numFmtId="0" fontId="35" fillId="5" borderId="25"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16" xfId="0" applyFont="1" applyFill="1" applyBorder="1" applyAlignment="1">
      <alignment horizontal="center" vertical="center"/>
    </xf>
    <xf numFmtId="0" fontId="29" fillId="6" borderId="27" xfId="0" applyFont="1" applyFill="1" applyBorder="1" applyAlignment="1">
      <alignment horizontal="center" vertical="center"/>
    </xf>
    <xf numFmtId="0" fontId="29" fillId="6" borderId="29" xfId="0" applyFont="1" applyFill="1" applyBorder="1" applyAlignment="1">
      <alignment horizontal="center" vertical="center"/>
    </xf>
    <xf numFmtId="0" fontId="29" fillId="6" borderId="30" xfId="0" applyFont="1" applyFill="1" applyBorder="1" applyAlignment="1">
      <alignment horizontal="center" vertical="center"/>
    </xf>
  </cellXfs>
  <cellStyles count="2">
    <cellStyle name="Normal" xfId="0" builtinId="0"/>
    <cellStyle name="Total" xfId="1"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8EED8"/>
      <rgbColor rgb="00FFFF00"/>
      <rgbColor rgb="00FF00FF"/>
      <rgbColor rgb="0000FFFF"/>
      <rgbColor rgb="00800000"/>
      <rgbColor rgb="00008000"/>
      <rgbColor rgb="00000080"/>
      <rgbColor rgb="00808000"/>
      <rgbColor rgb="00800080"/>
      <rgbColor rgb="00008080"/>
      <rgbColor rgb="00A8B2B2"/>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DAB2"/>
      <rgbColor rgb="00F8EED8"/>
      <rgbColor rgb="0099CCFF"/>
      <rgbColor rgb="00FCF9EC"/>
      <rgbColor rgb="00EAEAEA"/>
      <rgbColor rgb="00FBF8EB"/>
      <rgbColor rgb="00C3D2E5"/>
      <rgbColor rgb="0033CCCC"/>
      <rgbColor rgb="0099CC00"/>
      <rgbColor rgb="00FFCC00"/>
      <rgbColor rgb="00FF9900"/>
      <rgbColor rgb="00FF6600"/>
      <rgbColor rgb="004B6B85"/>
      <rgbColor rgb="00757A8B"/>
      <rgbColor rgb="00003366"/>
      <rgbColor rgb="00339966"/>
      <rgbColor rgb="00003300"/>
      <rgbColor rgb="00333300"/>
      <rgbColor rgb="00993300"/>
      <rgbColor rgb="00DDDDDD"/>
      <rgbColor rgb="00333399"/>
      <rgbColor rgb="00333333"/>
    </indexedColors>
    <mruColors>
      <color rgb="FF00FFFF"/>
      <color rgb="FFB8DDE1"/>
      <color rgb="FF000C4C"/>
      <color rgb="FFE6B8B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void(nul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163284</xdr:rowOff>
    </xdr:from>
    <xdr:to>
      <xdr:col>1</xdr:col>
      <xdr:colOff>1264459</xdr:colOff>
      <xdr:row>0</xdr:row>
      <xdr:rowOff>521152</xdr:rowOff>
    </xdr:to>
    <xdr:pic>
      <xdr:nvPicPr>
        <xdr:cNvPr id="10" name="Imagem 9" descr="Ícone&#10;&#10;Descrição gerada automaticamente">
          <a:extLst>
            <a:ext uri="{FF2B5EF4-FFF2-40B4-BE49-F238E27FC236}">
              <a16:creationId xmlns:a16="http://schemas.microsoft.com/office/drawing/2014/main" id="{87BA7727-E75C-F2AA-E1D4-063DEE730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284"/>
          <a:ext cx="1264459" cy="357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163286</xdr:rowOff>
    </xdr:from>
    <xdr:to>
      <xdr:col>1</xdr:col>
      <xdr:colOff>1267634</xdr:colOff>
      <xdr:row>0</xdr:row>
      <xdr:rowOff>533854</xdr:rowOff>
    </xdr:to>
    <xdr:pic>
      <xdr:nvPicPr>
        <xdr:cNvPr id="10" name="Imagem 9" descr="Ícone&#10;&#10;Descrição gerada automaticamente">
          <a:extLst>
            <a:ext uri="{FF2B5EF4-FFF2-40B4-BE49-F238E27FC236}">
              <a16:creationId xmlns:a16="http://schemas.microsoft.com/office/drawing/2014/main" id="{4527B662-5D61-43E5-8C6C-CA5D837386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286"/>
          <a:ext cx="1264459" cy="370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149677</xdr:rowOff>
    </xdr:from>
    <xdr:to>
      <xdr:col>1</xdr:col>
      <xdr:colOff>1264459</xdr:colOff>
      <xdr:row>0</xdr:row>
      <xdr:rowOff>523420</xdr:rowOff>
    </xdr:to>
    <xdr:pic>
      <xdr:nvPicPr>
        <xdr:cNvPr id="11" name="Imagem 10" descr="Ícone&#10;&#10;Descrição gerada automaticamente">
          <a:extLst>
            <a:ext uri="{FF2B5EF4-FFF2-40B4-BE49-F238E27FC236}">
              <a16:creationId xmlns:a16="http://schemas.microsoft.com/office/drawing/2014/main" id="{19510C06-8FEC-4569-8F45-C7493A8BC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677"/>
          <a:ext cx="1264459" cy="3800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149677</xdr:rowOff>
    </xdr:from>
    <xdr:to>
      <xdr:col>1</xdr:col>
      <xdr:colOff>1264459</xdr:colOff>
      <xdr:row>0</xdr:row>
      <xdr:rowOff>523420</xdr:rowOff>
    </xdr:to>
    <xdr:pic>
      <xdr:nvPicPr>
        <xdr:cNvPr id="10" name="Imagem 9" descr="Ícone&#10;&#10;Descrição gerada automaticamente">
          <a:extLst>
            <a:ext uri="{FF2B5EF4-FFF2-40B4-BE49-F238E27FC236}">
              <a16:creationId xmlns:a16="http://schemas.microsoft.com/office/drawing/2014/main" id="{8C85E388-D6CB-46F2-8C00-6C156EAA0A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677"/>
          <a:ext cx="1264459" cy="3800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149677</xdr:rowOff>
    </xdr:from>
    <xdr:to>
      <xdr:col>1</xdr:col>
      <xdr:colOff>1264459</xdr:colOff>
      <xdr:row>0</xdr:row>
      <xdr:rowOff>523420</xdr:rowOff>
    </xdr:to>
    <xdr:pic>
      <xdr:nvPicPr>
        <xdr:cNvPr id="10" name="Imagem 9" descr="Ícone&#10;&#10;Descrição gerada automaticamente">
          <a:extLst>
            <a:ext uri="{FF2B5EF4-FFF2-40B4-BE49-F238E27FC236}">
              <a16:creationId xmlns:a16="http://schemas.microsoft.com/office/drawing/2014/main" id="{5710FEAD-E768-4005-A704-ACF50FD5F9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677"/>
          <a:ext cx="1264459" cy="3800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149677</xdr:rowOff>
    </xdr:from>
    <xdr:to>
      <xdr:col>1</xdr:col>
      <xdr:colOff>1264459</xdr:colOff>
      <xdr:row>0</xdr:row>
      <xdr:rowOff>523420</xdr:rowOff>
    </xdr:to>
    <xdr:pic>
      <xdr:nvPicPr>
        <xdr:cNvPr id="10" name="Imagem 9" descr="Ícone&#10;&#10;Descrição gerada automaticamente">
          <a:extLst>
            <a:ext uri="{FF2B5EF4-FFF2-40B4-BE49-F238E27FC236}">
              <a16:creationId xmlns:a16="http://schemas.microsoft.com/office/drawing/2014/main" id="{FF8A8A2A-7766-42E5-B580-36D77706E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677"/>
          <a:ext cx="1264459" cy="3800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102</xdr:row>
      <xdr:rowOff>0</xdr:rowOff>
    </xdr:from>
    <xdr:to>
      <xdr:col>3</xdr:col>
      <xdr:colOff>304800</xdr:colOff>
      <xdr:row>102</xdr:row>
      <xdr:rowOff>304800</xdr:rowOff>
    </xdr:to>
    <xdr:sp macro="" textlink="">
      <xdr:nvSpPr>
        <xdr:cNvPr id="3" name="AutoShape 2" descr="Contrair">
          <a:hlinkClick xmlns:r="http://schemas.openxmlformats.org/officeDocument/2006/relationships" r:id="rId1"/>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5114925" y="730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145595</xdr:rowOff>
    </xdr:from>
    <xdr:to>
      <xdr:col>0</xdr:col>
      <xdr:colOff>1264459</xdr:colOff>
      <xdr:row>0</xdr:row>
      <xdr:rowOff>503463</xdr:rowOff>
    </xdr:to>
    <xdr:pic>
      <xdr:nvPicPr>
        <xdr:cNvPr id="2" name="Imagem 1" descr="Ícone&#10;&#10;Descrição gerada automaticamente">
          <a:extLst>
            <a:ext uri="{FF2B5EF4-FFF2-40B4-BE49-F238E27FC236}">
              <a16:creationId xmlns:a16="http://schemas.microsoft.com/office/drawing/2014/main" id="{836D87B4-FA79-46E3-8A4B-E0C57CB585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5595"/>
          <a:ext cx="1264459" cy="364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GREG\02.Vers&#245;es%20Vigentes\04.%20Calend&#225;rios\2023%20-%202&#186;%20semestre\Calend&#225;rio%20Geral%20de%20Opera&#231;&#245;es%20e%20Relat&#243;rios\Calend&#225;rio%20Geral%20de%20Opera&#231;&#245;es%20e%20Relat&#243;rios%202023_2S_V03_atividades%20novas%20destacadas%20para%2024%20-%20Copia.xlsx" TargetMode="External"/><Relationship Id="rId1" Type="http://schemas.openxmlformats.org/officeDocument/2006/relationships/externalLinkPath" Target="Calend&#225;rio%20Geral%20de%20Opera&#231;&#245;es%20e%20Relat&#243;rios%202023_2S_V03_atividades%20novas%20destacadas%20para%2024%20-%20Copi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GREG\01.Desenvolvimento%20(organizar)\04.%20Calend&#225;rios\Calend&#225;rio%20Geral%20de%20Opera&#231;&#245;es%20e%20Relat&#243;rios%202024_1S_2S.xlsx" TargetMode="External"/><Relationship Id="rId1" Type="http://schemas.openxmlformats.org/officeDocument/2006/relationships/externalLinkPath" Target="/GREG/01.Desenvolvimento%20(organizar)/04.%20Calend&#225;rios/Calend&#225;rio%20Geral%20de%20Opera&#231;&#245;es%20e%20Relat&#243;rios%202024_1S_2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ulho"/>
      <sheetName val="Agosto"/>
      <sheetName val="Setembro"/>
      <sheetName val="Outubro"/>
      <sheetName val="Novembro"/>
      <sheetName val="Dezembro"/>
      <sheetName val="Descrição Relatórios"/>
      <sheetName val="Apoio"/>
    </sheetNames>
    <sheetDataSet>
      <sheetData sheetId="0"/>
      <sheetData sheetId="1"/>
      <sheetData sheetId="2"/>
      <sheetData sheetId="3"/>
      <sheetData sheetId="4"/>
      <sheetData sheetId="5"/>
      <sheetData sheetId="6"/>
      <sheetData sheetId="7">
        <row r="1">
          <cell r="A1" t="str">
            <v>Atividade</v>
          </cell>
          <cell r="B1" t="str">
            <v>Prazo*</v>
          </cell>
          <cell r="C1" t="str">
            <v>Categoria parametrizada com o aplicativo da CCEE</v>
          </cell>
        </row>
        <row r="2">
          <cell r="A2" t="str">
            <v>Data limite para o pagamento de prêmio de risco à Conta Bandeiras (para o gerador que repactuou o risco hidrológico no ACR)</v>
          </cell>
          <cell r="B2" t="str">
            <v>1°du</v>
          </cell>
          <cell r="C2" t="str">
            <v>Conta Bandeiras</v>
          </cell>
        </row>
        <row r="3">
          <cell r="A3" t="str">
            <v>Validação dos dados de entrada e relatórios de resultados da Receita de Venda final pelo auditor independente</v>
          </cell>
          <cell r="B3" t="str">
            <v>10 de MSS - 6du</v>
          </cell>
          <cell r="C3" t="str">
            <v>Receita de Venda</v>
          </cell>
        </row>
        <row r="4">
          <cell r="A4" t="str">
            <v>Data limite para disponibilização dos Relatórios do Processamento da Contabilização</v>
          </cell>
          <cell r="B4" t="str">
            <v>MS+21du</v>
          </cell>
          <cell r="C4" t="str">
            <v>MCP - Resultados</v>
          </cell>
        </row>
        <row r="5">
          <cell r="A5" t="str">
            <v>Liquidação Financeira do MCSD de Energia Nova</v>
          </cell>
          <cell r="B5" t="str">
            <v>-</v>
          </cell>
          <cell r="C5" t="str">
            <v>MCSD EN - Liquidação</v>
          </cell>
        </row>
        <row r="6">
          <cell r="A6" t="str">
            <v>Início do período para inserir declarações de sobras e déficits - MCSD de Energia Existente</v>
          </cell>
          <cell r="B6" t="str">
            <v>M+2du (para todos os meses, EXCETO DEZEMBRO)</v>
          </cell>
          <cell r="C6" t="str">
            <v>MCSD EE - Declarações</v>
          </cell>
        </row>
        <row r="7">
          <cell r="A7" t="str">
            <v>Validação do processo de liquidação financeira do MCSD de Energia Existente pelo auditor independente</v>
          </cell>
          <cell r="B7" t="str">
            <v>X+5du</v>
          </cell>
          <cell r="C7" t="str">
            <v>MCSD EE - Pós-Liquidação</v>
          </cell>
        </row>
        <row r="8">
          <cell r="A8" t="str">
            <v>Data limite para divulgação dos relatórios de pré-liquidação do MCP</v>
          </cell>
          <cell r="B8" t="str">
            <v>MS+22du</v>
          </cell>
          <cell r="C8" t="str">
            <v>MCP - Pré-Liquidação</v>
          </cell>
        </row>
        <row r="9">
          <cell r="A9" t="str">
            <v>Data limite para divulgação dos relatórios de pré-liquidação de penalidades</v>
          </cell>
          <cell r="B9" t="str">
            <v>MS+22du</v>
          </cell>
          <cell r="C9" t="str">
            <v>Penalidades - Pré-Liquidação</v>
          </cell>
        </row>
        <row r="10">
          <cell r="A10" t="str">
            <v>Validação do processo de liquidação financeira de Energia de Reserva pelo auditor independente</v>
          </cell>
          <cell r="B10" t="str">
            <v>Y+9du</v>
          </cell>
          <cell r="C10" t="str">
            <v>Energia de Reserva - Pós-Liquidação</v>
          </cell>
        </row>
        <row r="11">
          <cell r="A11" t="str">
            <v>Data limite para divulgação dos montantes passíveis de Cessão de Energia de Reserva para usinas do tipo biomassa</v>
          </cell>
          <cell r="B11" t="str">
            <v>X+2du</v>
          </cell>
          <cell r="C11" t="str">
            <v>Energia de Reserva - Cessão Biomassa</v>
          </cell>
        </row>
        <row r="12">
          <cell r="A12" t="str">
            <v>Data limite para divulgação dos montantes passíveis de Cessão de Energia de Reserva para usinas do tipo eólica (se for o caso)</v>
          </cell>
          <cell r="B12" t="str">
            <v>X+2du</v>
          </cell>
          <cell r="C12" t="str">
            <v>Energia de Reserva - Cessão Eólica</v>
          </cell>
        </row>
        <row r="13">
          <cell r="A13" t="str">
            <v>Data limite para coleta diária dos dados de medição no SCDE</v>
          </cell>
          <cell r="B13" t="str">
            <v>MS+3du
Até as 10h00</v>
          </cell>
          <cell r="C13" t="str">
            <v>Medição - Coleta</v>
          </cell>
        </row>
        <row r="14">
          <cell r="A14" t="str">
            <v>Divulgação dos dados e relatórios de resultados da revisão do cálculo do CVU para o PMO</v>
          </cell>
          <cell r="B14" t="str">
            <v>M+4du</v>
          </cell>
          <cell r="C14" t="str">
            <v>CVU PMO</v>
          </cell>
        </row>
        <row r="15">
          <cell r="A15" t="str">
            <v>Início do período de solicitação de ajustes no SCDE</v>
          </cell>
          <cell r="B15" t="str">
            <v>MS+4du</v>
          </cell>
          <cell r="C15" t="str">
            <v>Medição - Ajuste</v>
          </cell>
        </row>
        <row r="16">
          <cell r="A16" t="str">
            <v>Data limite para divulgação da apuração preliminar das cotas de energia do PROINFA</v>
          </cell>
          <cell r="B16" t="str">
            <v>MS+4du</v>
          </cell>
          <cell r="C16" t="str">
            <v>PROINFA</v>
          </cell>
        </row>
        <row r="17">
          <cell r="A17" t="str">
            <v>Data limite para exercer a opção pelo não recebimento das cotas de energia do PROINFA</v>
          </cell>
          <cell r="B17" t="str">
            <v>MS+4du</v>
          </cell>
          <cell r="C17" t="str">
            <v>PROINFA</v>
          </cell>
        </row>
        <row r="18">
          <cell r="A18" t="str">
            <v>Repasse de recursos diretamente à Conta Bandeiras pelas distribuidoras devedoras</v>
          </cell>
          <cell r="B18" t="str">
            <v>MS+24du</v>
          </cell>
          <cell r="C18" t="str">
            <v>Conta Bandeiras</v>
          </cell>
        </row>
        <row r="19">
          <cell r="A19" t="str">
            <v>Disponibilização do boleto para pagamento da contribuição associativa e dos relatórios com os resultados do cálculo dos votos</v>
          </cell>
          <cell r="B19" t="str">
            <v>M+5du</v>
          </cell>
          <cell r="C19" t="str">
            <v>Contribuição Associativa</v>
          </cell>
        </row>
        <row r="20">
          <cell r="A20" t="str">
            <v>Data limite para Registro e Validação dos montantes de Cessão de Energia de Reserva para usinas do tipo biomassa</v>
          </cell>
          <cell r="B20" t="str">
            <v>X+5du</v>
          </cell>
          <cell r="C20" t="str">
            <v>Energia de Reserva - Cessão Biomassa</v>
          </cell>
        </row>
        <row r="21">
          <cell r="A21" t="str">
            <v>Data limite para Registro e Validação dos montantes de Cessão de Energia de Reserva para usinas do tipo eólica (se for o caso)</v>
          </cell>
          <cell r="B21" t="str">
            <v>X+5du</v>
          </cell>
          <cell r="C21" t="str">
            <v>Energia de Reserva - Cessão Eólica</v>
          </cell>
        </row>
        <row r="22">
          <cell r="A22" t="str">
            <v>Data limite para divulgação dos relatórios de pré-liquidação de Angra I e II</v>
          </cell>
          <cell r="B22" t="str">
            <v>Z-5du</v>
          </cell>
          <cell r="C22" t="str">
            <v>Cotas de Energia Nuclear - Pré-Liquidação</v>
          </cell>
        </row>
        <row r="23">
          <cell r="A23" t="str">
            <v>Data limite para divulgação da apuração dos valores a serem pagos por cada agente de distribuição de Angra I e II</v>
          </cell>
          <cell r="B23" t="str">
            <v>MS+6du</v>
          </cell>
          <cell r="C23" t="str">
            <v>Cotas de Energia Nuclear - Resultados</v>
          </cell>
        </row>
        <row r="24">
          <cell r="A24" t="str">
            <v>Data limite de Registro de CCEAL/CBR e de Cessão de Montantes</v>
          </cell>
          <cell r="B24" t="str">
            <v>MS+6du
Até as 20h00</v>
          </cell>
          <cell r="C24" t="str">
            <v>Contrato</v>
          </cell>
        </row>
        <row r="25">
          <cell r="A25" t="str">
            <v>Término do período para inserir declarações de sobras e déficits - MCSD de Energia Existente</v>
          </cell>
          <cell r="B25" t="str">
            <v>M+4du (para todos os meses, EXCETO DEZEMBRO)</v>
          </cell>
          <cell r="C25" t="str">
            <v>MCSD EE - Declarações</v>
          </cell>
        </row>
        <row r="26">
          <cell r="A26" t="str">
            <v>Data limite para o repasse dos créditos da Conta Bandeiras (somente às distribuidoras credoras)</v>
          </cell>
          <cell r="B26" t="str">
            <v>MS+26du</v>
          </cell>
          <cell r="C26" t="str">
            <v>Conta Bandeiras</v>
          </cell>
        </row>
        <row r="27">
          <cell r="A27" t="str">
            <v>Débito da Liquidação Financeira do MCP</v>
          </cell>
          <cell r="B27" t="str">
            <v>MS+26du</v>
          </cell>
          <cell r="C27" t="str">
            <v>MCP - Liquidação</v>
          </cell>
        </row>
        <row r="28">
          <cell r="A28" t="str">
            <v>Data limite para divulgação dos relatórios de pré-liquidação de Cotas de Garantia Física</v>
          </cell>
          <cell r="B28" t="str">
            <v>W-5du</v>
          </cell>
          <cell r="C28" t="str">
            <v>Cotas de Garantia Física - Pré-Liquidação</v>
          </cell>
        </row>
        <row r="29">
          <cell r="A29" t="str">
            <v>Data limite para divulgação da apuração dos valores a serem pagos por cada agente de distribuição de Cotas de Garantia Física</v>
          </cell>
          <cell r="B29" t="str">
            <v>MS+7du</v>
          </cell>
          <cell r="C29" t="str">
            <v>Cotas de Garantia Física - Resultados</v>
          </cell>
        </row>
        <row r="30">
          <cell r="A30" t="str">
            <v>Data limite de Validação de Registro de CCEAL/CBR e de Cessão de Montantes</v>
          </cell>
          <cell r="B30" t="str">
            <v>MS+7du
Até as 20h00</v>
          </cell>
          <cell r="C30" t="str">
            <v>Contrato</v>
          </cell>
        </row>
        <row r="31">
          <cell r="A31" t="str">
            <v>Data limite para solicitação de ajustes no SCDE</v>
          </cell>
          <cell r="B31" t="str">
            <v>MS+7du</v>
          </cell>
          <cell r="C31" t="str">
            <v>Medição - Ajuste</v>
          </cell>
        </row>
        <row r="32">
          <cell r="A32" t="str">
            <v>Crédito da Liquidação Financeira do MCP</v>
          </cell>
          <cell r="B32" t="str">
            <v>MS+27du</v>
          </cell>
          <cell r="C32" t="str">
            <v>MCP - Liquidação</v>
          </cell>
        </row>
        <row r="33">
          <cell r="A33" t="str">
            <v>Pagamento de Penalidades</v>
          </cell>
          <cell r="B33" t="str">
            <v>LCmcp</v>
          </cell>
          <cell r="C33" t="str">
            <v>Penalidades - Liquidação</v>
          </cell>
        </row>
        <row r="34">
          <cell r="A34" t="str">
            <v>InfoMercado Mensal</v>
          </cell>
          <cell r="B34" t="str">
            <v>MS+28du</v>
          </cell>
          <cell r="C34" t="str">
            <v>Boletins e Informativos</v>
          </cell>
        </row>
        <row r="35">
          <cell r="A35" t="str">
            <v>Data limite para divulgação dos resultados da Cessão de Energia de Reserva para usinas do tipo biomassa</v>
          </cell>
          <cell r="B35" t="str">
            <v>X+7du</v>
          </cell>
          <cell r="C35" t="str">
            <v>Energia de Reserva - Cessão Biomassa</v>
          </cell>
        </row>
        <row r="36">
          <cell r="A36" t="str">
            <v>Data limite para divulgação dos resultados da Cessão de Energia de Reserva para usinas do tipo eólica (se for o caso)</v>
          </cell>
          <cell r="B36" t="str">
            <v>X+7du</v>
          </cell>
          <cell r="C36" t="str">
            <v>Energia de Reserva - Cessão Eólica</v>
          </cell>
        </row>
        <row r="37">
          <cell r="A37" t="str">
            <v>Data limite para análise das solicitações de Ajustes e estimativa no SCDE</v>
          </cell>
          <cell r="B37" t="str">
            <v>MS+8du</v>
          </cell>
          <cell r="C37" t="str">
            <v>Medição - Ajuste</v>
          </cell>
        </row>
        <row r="38">
          <cell r="A38" t="str">
            <v>Data limite para divulgação da apuração de Energia de Reserva</v>
          </cell>
          <cell r="B38" t="str">
            <v>MS+8du</v>
          </cell>
          <cell r="C38" t="str">
            <v>Energia de Reserva - Resultados</v>
          </cell>
        </row>
        <row r="39">
          <cell r="A39" t="str">
            <v>Data limite para o registro do preço de venda do CCEAL para recomposição de lastro de usinas em atraso</v>
          </cell>
          <cell r="B39" t="str">
            <v>MS+8du</v>
          </cell>
          <cell r="C39" t="str">
            <v>Receita de Venda</v>
          </cell>
        </row>
        <row r="40">
          <cell r="A40" t="str">
            <v>Data limite para informar montante de declaração de recomposição de lastro de usinas em atraso por contrato ou garantia física</v>
          </cell>
          <cell r="B40" t="str">
            <v>MS+9du</v>
          </cell>
          <cell r="C40" t="str">
            <v>Receita de Venda</v>
          </cell>
        </row>
        <row r="41">
          <cell r="A41" t="str">
            <v>Data limite de Ajuste de CCEAL/CBR e de Cessão de Montantes</v>
          </cell>
          <cell r="B41" t="str">
            <v>MS+8du
Até as 20h00</v>
          </cell>
          <cell r="C41" t="str">
            <v>Contrato</v>
          </cell>
        </row>
        <row r="42">
          <cell r="A42" t="str">
            <v xml:space="preserve">Data limite para informar o percentual de geração mensal da parcela ACL da usina para atendimento aos CCEARs por disponibilidade ou aos CERs </v>
          </cell>
          <cell r="B42" t="str">
            <v>MS+8du</v>
          </cell>
          <cell r="C42" t="str">
            <v>MCP - Declarações</v>
          </cell>
        </row>
        <row r="43">
          <cell r="A43" t="str">
            <v>Data limite para divulgação da apuração final das cotas de energia do PROINFA</v>
          </cell>
          <cell r="B43" t="str">
            <v>MS+8du</v>
          </cell>
          <cell r="C43" t="str">
            <v>PROINFA</v>
          </cell>
        </row>
        <row r="44">
          <cell r="A44" t="str">
            <v>Data limite para disponibilizar os montantes finais de sobras e déficits validados - MCSD de Energia Existente</v>
          </cell>
          <cell r="B44" t="str">
            <v>M+6du (para todos os meses, EXCETO DEZEMBRO)</v>
          </cell>
          <cell r="C44" t="str">
            <v>MCSD EE - Resultados</v>
          </cell>
        </row>
        <row r="45">
          <cell r="A45" t="str">
            <v>Data de vencimento do boleto do encargo da CONTA-ACR pelas Distribuidoras</v>
          </cell>
          <cell r="B45" t="str">
            <v>Todo dia 12 de cada mês</v>
          </cell>
          <cell r="C45" t="str">
            <v>Conta ACR</v>
          </cell>
        </row>
        <row r="46">
          <cell r="A46" t="str">
            <v>Data limite para divulgação da Receita de Venda preliminar</v>
          </cell>
          <cell r="B46" t="str">
            <v>20 de MS - 
6du</v>
          </cell>
          <cell r="C46" t="str">
            <v>Receita de Venda</v>
          </cell>
        </row>
        <row r="47">
          <cell r="A47" t="str">
            <v>Data limite para divulgação dos resultados da liquidação financeira do Mercado de Curto Prazo</v>
          </cell>
          <cell r="B47" t="str">
            <v>MS+29du</v>
          </cell>
          <cell r="C47" t="str">
            <v>MCP - Pós-Liquidação</v>
          </cell>
        </row>
        <row r="48">
          <cell r="A48" t="str">
            <v>Data limite para validação do registro do preço de venda do CCEAL para recomposição de lastro de usinas em atraso</v>
          </cell>
          <cell r="B48" t="str">
            <v>MS+9du</v>
          </cell>
          <cell r="C48" t="str">
            <v>Receita de Venda</v>
          </cell>
        </row>
        <row r="49">
          <cell r="A49" t="str">
            <v>Data limite de Validação de Ajuste de CCEAL/CBR e de Cessão de Montantes</v>
          </cell>
          <cell r="B49" t="str">
            <v>MS+9du
Até as 20h00</v>
          </cell>
          <cell r="C49" t="str">
            <v>Contrato</v>
          </cell>
        </row>
        <row r="50">
          <cell r="A50" t="str">
            <v>Dados de medição disponíveis no SCDE que serão utilizados para contabilização</v>
          </cell>
          <cell r="B50" t="str">
            <v>MS+9du</v>
          </cell>
          <cell r="C50" t="str">
            <v>Medição - Resultados</v>
          </cell>
        </row>
        <row r="51">
          <cell r="A51" t="str">
            <v>Data limite para registro de contrato de compra de energia regulada (CCER) de consumidores parcialmente livres no CliqCCEE</v>
          </cell>
          <cell r="B51" t="str">
            <v>MS+9du</v>
          </cell>
          <cell r="C51" t="str">
            <v>Contrato</v>
          </cell>
        </row>
        <row r="52">
          <cell r="A52" t="str">
            <v>Data limite para declaração de montante de garantia física de agentes proprietários de usinas sem garantia física definida (após a entrada da primeira unidade geradora em operação comercial)</v>
          </cell>
          <cell r="B52" t="str">
            <v>MS+9du</v>
          </cell>
          <cell r="C52" t="str">
            <v>Garantia Física</v>
          </cell>
        </row>
        <row r="53">
          <cell r="A53" t="str">
            <v>Data limite para disponibilização dos relatórios de pós-pagamento de penalidades</v>
          </cell>
          <cell r="B53" t="str">
            <v>LCmcp+3du</v>
          </cell>
          <cell r="C53" t="str">
            <v>Penalidades - Pós-Liquidação</v>
          </cell>
        </row>
        <row r="54">
          <cell r="A54" t="str">
            <v xml:space="preserve">Auditoria de recontabilizações  </v>
          </cell>
          <cell r="B54" t="str">
            <v>MS+10du</v>
          </cell>
          <cell r="C54" t="str">
            <v>Recontabilização do MCP - Auditoria</v>
          </cell>
        </row>
        <row r="55">
          <cell r="A55" t="str">
            <v xml:space="preserve">Data limite para divulgação de Resultados de Recontabilização para os agentes da CCEE </v>
          </cell>
          <cell r="B55" t="str">
            <v>MS+10du</v>
          </cell>
          <cell r="C55" t="str">
            <v>Recontabilização do MCP - Resultados</v>
          </cell>
        </row>
        <row r="56">
          <cell r="A56" t="str">
            <v>Data limite para solicitação SEM PENDÊNCIA: (i) de inclusão de cadastro associada ao processo de adesão do candidato a agente, e/ou (ii) de inclusão/alteração/exclusão de cadastro de agentes/ativos/pontos de medição</v>
          </cell>
          <cell r="B56" t="str">
            <v>M-12du</v>
          </cell>
          <cell r="C56" t="str">
            <v>Cadastros</v>
          </cell>
        </row>
        <row r="57">
          <cell r="A57" t="str">
            <v>Data limite para solicitação SEM PENDÊNCIA de desligamento voluntário de agente</v>
          </cell>
          <cell r="B57" t="str">
            <v>M-12du</v>
          </cell>
          <cell r="C57" t="str">
            <v>Desligamento</v>
          </cell>
        </row>
        <row r="58">
          <cell r="A58" t="str">
            <v>Liquidação Financeira de Angra I e II</v>
          </cell>
          <cell r="B58" t="str">
            <v>MS+11du 
(Z)</v>
          </cell>
          <cell r="C58" t="str">
            <v>Cotas de Energia Nuclear - Liquidação</v>
          </cell>
        </row>
        <row r="59">
          <cell r="A59" t="str">
            <v>Validação dos dados de entrada e do último processo de liquidação financeira do MCSD de Energia Existente pelo auditor independente</v>
          </cell>
          <cell r="B59" t="str">
            <v>M+11du (para todos os meses, EXCETO DEZEMBRO)</v>
          </cell>
          <cell r="C59" t="str">
            <v>MCSD EE - Resultados</v>
          </cell>
        </row>
        <row r="60">
          <cell r="A60" t="str">
            <v>Validação do último processo de liquidação financeira do MCSD de Energia Existente pelo auditor independente</v>
          </cell>
          <cell r="B60" t="str">
            <v>M+11du de DEZEMBRO</v>
          </cell>
          <cell r="C60" t="str">
            <v>MCSD EE - Resultados</v>
          </cell>
        </row>
        <row r="61">
          <cell r="A61" t="str">
            <v xml:space="preserve">Liquidação Financeira do Regime de Cotas de Garantia Física </v>
          </cell>
          <cell r="B61" t="str">
            <v>MS+12du 
(W)</v>
          </cell>
          <cell r="C61" t="str">
            <v>Cotas de Garantia Física - Liquidação</v>
          </cell>
        </row>
        <row r="62">
          <cell r="A62" t="str">
            <v>Validação dos dados de entrada e relatórios de resultados do cálculo do CVU para o PMO pelo auditor independente</v>
          </cell>
          <cell r="B62" t="str">
            <v>MA+17</v>
          </cell>
          <cell r="C62" t="str">
            <v>CVU PMO</v>
          </cell>
        </row>
        <row r="63">
          <cell r="A63" t="str">
            <v>Data limite para divulgação dos resultados dos ajustes de cessão de CCEAL aos agentes</v>
          </cell>
          <cell r="B63" t="str">
            <v>MS+12du</v>
          </cell>
          <cell r="C63" t="str">
            <v>Contrato</v>
          </cell>
        </row>
        <row r="64">
          <cell r="A64" t="str">
            <v>Data limite para divulgação dos valores de garantias financeiras a serem aportados</v>
          </cell>
          <cell r="B64" t="str">
            <v xml:space="preserve">MS+12du </v>
          </cell>
          <cell r="C64" t="str">
            <v>Garantias Financeiras - Aporte</v>
          </cell>
        </row>
        <row r="65">
          <cell r="A65" t="str">
            <v>Data limite para disponibilização da Memória de Cálculo das Garantias Financeiras</v>
          </cell>
          <cell r="B65" t="str">
            <v>MS+12du</v>
          </cell>
          <cell r="C65" t="str">
            <v>MCP - Memória de Cálculo</v>
          </cell>
        </row>
        <row r="66">
          <cell r="A66" t="str">
            <v>Data limite para manifestar discordância dos valores a liquidar das cessões do MCSD de Energia Existente (se for o caso)</v>
          </cell>
          <cell r="B66" t="str">
            <v>X-9du</v>
          </cell>
          <cell r="C66" t="str">
            <v>MCSD EE - Pré-Liquidação</v>
          </cell>
        </row>
        <row r="67">
          <cell r="A67" t="str">
            <v>Data limite para divulgação dos novos valores a liquidar das cessões do MCSD de Energia Existente (se for o caso)</v>
          </cell>
          <cell r="B67" t="str">
            <v>X-8du</v>
          </cell>
          <cell r="C67" t="str">
            <v>MCSD EE - Pré-Liquidação</v>
          </cell>
        </row>
        <row r="68">
          <cell r="A68" t="str">
            <v>Data limite para divulgação dos resultados da
liquidação financeira de Angra I e II</v>
          </cell>
          <cell r="B68" t="str">
            <v>Z+3du</v>
          </cell>
          <cell r="C68" t="str">
            <v>Cotas de Energia Nuclear - Pós-Liquidação</v>
          </cell>
        </row>
        <row r="69">
          <cell r="A69" t="str">
            <v>Data limite para divulgação dos relatórios de processamento do MCSD de Energia Existente</v>
          </cell>
          <cell r="B69" t="str">
            <v>M+11du (para todos os meses, EXCETO DEZEMBRO)</v>
          </cell>
          <cell r="C69" t="str">
            <v>MCSD EE - Resultados</v>
          </cell>
        </row>
        <row r="70">
          <cell r="A70" t="str">
            <v>Data limite para divulgação do resultado final do MCSD de Energia Nova</v>
          </cell>
          <cell r="B70" t="str">
            <v>M+14du</v>
          </cell>
          <cell r="C70" t="str">
            <v>MCSD EN - Resultados</v>
          </cell>
        </row>
        <row r="71">
          <cell r="A71" t="str">
            <v>Data limite para divulgação da Apuração de Penalidades de Energia</v>
          </cell>
          <cell r="B71" t="str">
            <v>MS+35du</v>
          </cell>
          <cell r="C71" t="str">
            <v>Penalidades - Resultados</v>
          </cell>
        </row>
        <row r="72">
          <cell r="A72" t="str">
            <v>Data limite para divulgação dos Relatórios de Desconto da TUSD/TUST</v>
          </cell>
          <cell r="B72" t="str">
            <v>MS+35du</v>
          </cell>
          <cell r="C72" t="str">
            <v>Desconto</v>
          </cell>
        </row>
        <row r="73">
          <cell r="A73" t="str">
            <v>Validação do demonstrativo das receitas, despesas e do ativo líquido da Conta de Energia de Reserva (CONER) pelo auditor independente</v>
          </cell>
          <cell r="B73"/>
          <cell r="C73" t="str">
            <v>Outros</v>
          </cell>
        </row>
        <row r="74">
          <cell r="A74" t="str">
            <v>Data limite para realização de Reunião do CAd para aprovação de adesão para o mês de referência "M" (caso existam processos aptos para aprovação)</v>
          </cell>
          <cell r="B74" t="str">
            <v>M-8du</v>
          </cell>
          <cell r="C74" t="str">
            <v>Adesão</v>
          </cell>
        </row>
        <row r="75">
          <cell r="A75" t="str">
            <v>Data limite para divulgação dos resultados da
liquidação financeira  de Cotas de Garantia Física</v>
          </cell>
          <cell r="B75" t="str">
            <v>W+3du</v>
          </cell>
          <cell r="C75" t="str">
            <v>Cotas de Garantia Física - Pós-Liquidação</v>
          </cell>
        </row>
        <row r="76">
          <cell r="A76" t="str">
            <v>Data limite para o aporte das garantias financeiras (exceto para agentes de distribuição)</v>
          </cell>
          <cell r="B76" t="str">
            <v>MS+15du</v>
          </cell>
          <cell r="C76" t="str">
            <v>Garantias Financeiras - Aporte</v>
          </cell>
        </row>
        <row r="77">
          <cell r="A77" t="str">
            <v>Débito da Liquidação Financeira da Energia de Reserva</v>
          </cell>
          <cell r="B77" t="str">
            <v>Y</v>
          </cell>
          <cell r="C77" t="str">
            <v>Energia de Reserva - Liquidação</v>
          </cell>
        </row>
        <row r="78">
          <cell r="A78" t="str">
            <v>Data limite para envio da cópia autenticada dos Contratos de Compra de Energia no Ambiente Livre (CCEALs) para fins de recomposição de lastro de usinas em atraso</v>
          </cell>
          <cell r="B78" t="str">
            <v>Recebimento e protocolo na CCEE até 10du após a data limite para registro do CCEAL</v>
          </cell>
          <cell r="C78" t="str">
            <v>Receita de Venda</v>
          </cell>
        </row>
        <row r="79">
          <cell r="A79" t="str">
            <v>Crédito da Liquidação Financeira da Energia de Reserva</v>
          </cell>
          <cell r="B79" t="str">
            <v>Y+1du</v>
          </cell>
          <cell r="C79" t="str">
            <v>Energia de Reserva - Liquidação</v>
          </cell>
        </row>
        <row r="80">
          <cell r="A80" t="str">
            <v>Data limite para informar os percentuais de alocação de geração própria (AGP) para as unidades consumidoras</v>
          </cell>
          <cell r="B80" t="str">
            <v>MS-6du</v>
          </cell>
          <cell r="C80" t="str">
            <v>AGP</v>
          </cell>
        </row>
        <row r="81">
          <cell r="A81" t="str">
            <v>Data limite para divulgação das informações referentes às garantias financeiras aportadas</v>
          </cell>
          <cell r="B81" t="str">
            <v>MS+17du</v>
          </cell>
          <cell r="C81" t="str">
            <v>Garantias Financeiras - Aporte</v>
          </cell>
        </row>
        <row r="82">
          <cell r="A82" t="str">
            <v>Data limite para divulgação das informações referentes aos contratos de venda ou de cessão não efetivados em razão do não aporte de garantias financeiras</v>
          </cell>
          <cell r="B82" t="str">
            <v>MS+17du</v>
          </cell>
          <cell r="C82" t="str">
            <v>Garantias Financeiras - Efetivação Contratos</v>
          </cell>
        </row>
        <row r="83">
          <cell r="A83" t="str">
            <v>Data limite para divulgação do valor do prêmio de risco hidrológico a ser aportado (para o gerador que repactuou o risco hidrológico no ACR)</v>
          </cell>
          <cell r="B83" t="str">
            <v>M-5du</v>
          </cell>
          <cell r="C83" t="str">
            <v>Conta Bandeiras</v>
          </cell>
        </row>
        <row r="84">
          <cell r="A84" t="str">
            <v>Data limite para divulgação dos resultados da liquidação financeira da Energia de Reserva</v>
          </cell>
          <cell r="B84" t="str">
            <v>Y+2du</v>
          </cell>
          <cell r="C84" t="str">
            <v>Energia de Reserva - Pós-Liquidação</v>
          </cell>
        </row>
        <row r="85">
          <cell r="A85" t="str">
            <v>Data limite para registro e validação de acordo bilateral de CCEAR, com vigência para o mês seguinte</v>
          </cell>
          <cell r="B85" t="str">
            <v>Todo dia 25 de cada mês
Até as 20h00</v>
          </cell>
          <cell r="C85" t="str">
            <v>Contrato - Acordo Bilateral</v>
          </cell>
        </row>
        <row r="86">
          <cell r="A86" t="str">
            <v>Liquidação Financeira do MCSD de Energia Existente</v>
          </cell>
          <cell r="B86" t="str">
            <v>X</v>
          </cell>
          <cell r="C86" t="str">
            <v>MCSD EE - Liquidação</v>
          </cell>
        </row>
        <row r="87">
          <cell r="A87" t="str">
            <v>Data limite para validação da modulação ex-ante dos montantes de energia contratados para os CBRs celebrados entre empresas do mesmo grupo econômico</v>
          </cell>
          <cell r="B87" t="str">
            <v>Antes do PMO</v>
          </cell>
          <cell r="C87" t="str">
            <v>Contrato - Modulação</v>
          </cell>
        </row>
        <row r="88">
          <cell r="A88" t="str">
            <v>Data limite para pagamento da contribuição associativa</v>
          </cell>
          <cell r="B88" t="str">
            <v>M+20du</v>
          </cell>
          <cell r="C88" t="str">
            <v>Contribuição Associativa</v>
          </cell>
        </row>
        <row r="89">
          <cell r="A89" t="str">
            <v>Data limite para divulgação dos resultados da liquidação financeira do MCSD de Energia Existente</v>
          </cell>
          <cell r="B89" t="str">
            <v>X+2du</v>
          </cell>
          <cell r="C89" t="str">
            <v>MCSD EE - Pós-Liquidação</v>
          </cell>
        </row>
        <row r="90">
          <cell r="A90" t="str">
            <v>Data limite para divulgação dos valores a liquidar das cessões do MCSD de Energia Existente</v>
          </cell>
          <cell r="B90" t="str">
            <v>X+2du</v>
          </cell>
          <cell r="C90" t="str">
            <v>MCSD EE - Pré-Liquidação</v>
          </cell>
        </row>
        <row r="91">
          <cell r="A91" t="str">
            <v>Data limite para divulgação do resultado da alocação de geração própria (AGP)</v>
          </cell>
          <cell r="B91" t="str">
            <v>MS-2du</v>
          </cell>
          <cell r="C91" t="str">
            <v>AGP</v>
          </cell>
        </row>
        <row r="92">
          <cell r="A92" t="str">
            <v>Data limite para solicitação SEM PENDÊNCIA da destinação de geração de empreendimento de autoprodução e produção independente para o atendimento de unidades consumidoras próprias ou equiparadas (AGP)</v>
          </cell>
          <cell r="B92" t="str">
            <v>M-1du</v>
          </cell>
          <cell r="C92" t="str">
            <v>AGP</v>
          </cell>
        </row>
        <row r="93">
          <cell r="A93" t="str">
            <v>Início do período para sazonalização dos CCEARs por quantidade para o ano seguinte</v>
          </cell>
          <cell r="B93" t="str">
            <v>A partir das 8h00 (cai em NOVEMBRO)</v>
          </cell>
          <cell r="C93" t="str">
            <v>Contrato - Sazonalização</v>
          </cell>
        </row>
        <row r="94">
          <cell r="A94" t="str">
            <v>Término do período para sazonalização dos CCEARs por quantidade para o ano seguinte</v>
          </cell>
          <cell r="B94" t="str">
            <v>Até as 20h00 (cai em DEZEMBRO)</v>
          </cell>
          <cell r="C94" t="str">
            <v>Contrato - Sazonalização</v>
          </cell>
        </row>
        <row r="95">
          <cell r="A95" t="str">
            <v>Início do período para sazonalização da Garantia Física (Lastro e MRE)</v>
          </cell>
          <cell r="B95" t="str">
            <v>A partir das 8h00 (cai em DEZEMBRO)</v>
          </cell>
          <cell r="C95" t="str">
            <v>Garantia Física - Sazonalização</v>
          </cell>
        </row>
        <row r="96">
          <cell r="A96" t="str">
            <v>Término do período para sazonalização da Garantia Física (Lastro e MRE)</v>
          </cell>
          <cell r="B96" t="str">
            <v>Até as 20h00 (cai em DEZEMBRO)</v>
          </cell>
          <cell r="C96" t="str">
            <v>Garantia Física - Sazonalização</v>
          </cell>
        </row>
        <row r="97">
          <cell r="A97" t="str">
            <v>Data limite para divulgação dos valores de cada processamento do Fator de Disponibilidade Anual</v>
          </cell>
          <cell r="B97" t="str">
            <v>Último du de AGOSTO</v>
          </cell>
          <cell r="C97" t="str">
            <v>Medição Contábil</v>
          </cell>
        </row>
        <row r="98">
          <cell r="A98" t="str">
            <v>Data limite para divulgação dos valores de cada processamento do Fator de Ajuste da Garantia Física</v>
          </cell>
          <cell r="B98" t="str">
            <v>MS+21du da referência agosto (cai em SETEMBRO)</v>
          </cell>
          <cell r="C98" t="str">
            <v>Medição Contábil</v>
          </cell>
        </row>
        <row r="99">
          <cell r="A99" t="str">
            <v>Início do período para inserir declarações de sobras ou déficits - MCSD de Energia Nova</v>
          </cell>
          <cell r="B99" t="str">
            <v>M+1du</v>
          </cell>
          <cell r="C99" t="str">
            <v>MCSD EN - Declarações</v>
          </cell>
        </row>
        <row r="100">
          <cell r="A100" t="str">
            <v>Término do período para inserir declarações de sobras ou déficits - MCSD de Energia Nova</v>
          </cell>
          <cell r="B100" t="str">
            <v>M+3du</v>
          </cell>
          <cell r="C100" t="str">
            <v>MCSD EN - Declarações</v>
          </cell>
        </row>
        <row r="101">
          <cell r="A101" t="str">
            <v>Data limite para divulgação dos montantes passíveis de Cessão de Energia de Reserva para usinas do tipo solar (se for o caso)</v>
          </cell>
          <cell r="B101" t="str">
            <v>X+4du</v>
          </cell>
          <cell r="C101" t="str">
            <v>Energia de Reserva - Cessão Solar</v>
          </cell>
        </row>
        <row r="102">
          <cell r="A102" t="str">
            <v>Data limite para disponibilização dos relatórios de decisões judiciais operacionalizadas</v>
          </cell>
          <cell r="B102" t="str">
            <v>MS+5du</v>
          </cell>
          <cell r="C102" t="str">
            <v>MCP - Decisões Judiciais</v>
          </cell>
        </row>
        <row r="103">
          <cell r="A103" t="str">
            <v>Data limite para divulgação do resultado preliminar da apuração do MCSD de Energia Nova</v>
          </cell>
          <cell r="B103" t="str">
            <v>M+8du</v>
          </cell>
          <cell r="C103" t="str">
            <v>MCSD EN - Resultados</v>
          </cell>
        </row>
        <row r="104">
          <cell r="A104" t="str">
            <v>Data limite para divulgação dos valores a liquidar de Energia de Reserva</v>
          </cell>
          <cell r="B104" t="str">
            <v>MS+8du</v>
          </cell>
          <cell r="C104" t="str">
            <v>Energia de Reserva - Pré-Liquidação</v>
          </cell>
        </row>
        <row r="105">
          <cell r="A105" t="str">
            <v>Data limite para Registro e Validação dos montantes de Cessão de Energia de Reserva para usinas do tipo solar (se for o caso)</v>
          </cell>
          <cell r="B105" t="str">
            <v>X+7du</v>
          </cell>
          <cell r="C105" t="str">
            <v>Energia de Reserva - Cessão Solar</v>
          </cell>
        </row>
        <row r="106">
          <cell r="A106" t="str">
            <v>Validação do processo de liquidação financeira do Mercado de Curto Prazo pelo auditor independente</v>
          </cell>
          <cell r="B106" t="str">
            <v>MS+29du</v>
          </cell>
          <cell r="C106" t="str">
            <v>MCP - Pós-Liquidação</v>
          </cell>
        </row>
        <row r="107">
          <cell r="A107" t="str">
            <v>Data limite para divulgação dos resultados da Cessão de Energia de Reserva para usinas do tipo solar (se for o caso)</v>
          </cell>
          <cell r="B107" t="str">
            <v>X+9du</v>
          </cell>
          <cell r="C107" t="str">
            <v>Energia de Reserva - Cessão Solar</v>
          </cell>
        </row>
        <row r="108">
          <cell r="A108" t="str">
            <v>Validação dos dados de entrada do MCSD de Energia Nova pelo auditor independente</v>
          </cell>
          <cell r="B108" t="str">
            <v>M+10du</v>
          </cell>
          <cell r="C108" t="str">
            <v>MCSD EN - Resultados</v>
          </cell>
        </row>
        <row r="109">
          <cell r="A109" t="str">
            <v xml:space="preserve">Data limite para divulgação da apuração dos valores a liquidar das cessões do MCSD de Energia Nova </v>
          </cell>
          <cell r="B109" t="str">
            <v>MS+10du</v>
          </cell>
          <cell r="C109" t="str">
            <v>MCSD EN - Resultados</v>
          </cell>
        </row>
        <row r="110">
          <cell r="A110" t="str">
            <v>Data limite para divulgação dos relatórios de pré-liquidação do MCSD de Energia Nova</v>
          </cell>
          <cell r="B110" t="str">
            <v>MS+12du</v>
          </cell>
          <cell r="C110" t="str">
            <v>MCSD EN - Pré-Liquidação</v>
          </cell>
        </row>
        <row r="111">
          <cell r="A111" t="str">
            <v>Data limite para divulgação dos relatórios de pós-liquidação do MCSD de Energia Nova</v>
          </cell>
          <cell r="B111" t="str">
            <v>K+2du</v>
          </cell>
          <cell r="C111" t="str">
            <v>MCSD EN - Pós-Liquidação</v>
          </cell>
        </row>
        <row r="112">
          <cell r="A112" t="str">
            <v>Validação do processo de liquidação financeira do MCSD de Energia Nova pelo auditor independente</v>
          </cell>
          <cell r="B112" t="str">
            <v>K+2du</v>
          </cell>
          <cell r="C112" t="str">
            <v>MCSD EN - Pós-Liquidação</v>
          </cell>
        </row>
        <row r="113">
          <cell r="A113" t="str">
            <v>Liquidação Financeira do MVE</v>
          </cell>
          <cell r="B113" t="str">
            <v>V</v>
          </cell>
          <cell r="C113" t="str">
            <v>MVE - Liquidação</v>
          </cell>
        </row>
        <row r="114">
          <cell r="A114" t="str">
            <v>Data limite para divulgação da apuração do MVE</v>
          </cell>
          <cell r="B114" t="str">
            <v>V-2du</v>
          </cell>
          <cell r="C114" t="str">
            <v>MVE - Resultados</v>
          </cell>
        </row>
        <row r="115">
          <cell r="A115" t="str">
            <v>Data limite para divulgação dos valores a liquidar do MVE</v>
          </cell>
          <cell r="B115" t="str">
            <v>V-2du</v>
          </cell>
          <cell r="C115" t="str">
            <v>MVE - Pré-Liquidação</v>
          </cell>
        </row>
        <row r="116">
          <cell r="A116" t="str">
            <v>Data limite para divulgação dos agentes que tiveram seus contratos não efetivados em razão da inadimplência na liquidação financeira do MVE</v>
          </cell>
          <cell r="B116" t="str">
            <v>V+2du</v>
          </cell>
          <cell r="C116" t="str">
            <v>MVE - Efetivação Contratos</v>
          </cell>
        </row>
        <row r="117">
          <cell r="A117" t="str">
            <v>Data limite para divulgação dos relatórios de pós-liquidação do MVE</v>
          </cell>
          <cell r="B117" t="str">
            <v>V+3du</v>
          </cell>
          <cell r="C117" t="str">
            <v>MVE - Pós-Liquidação</v>
          </cell>
        </row>
        <row r="118">
          <cell r="A118" t="str">
            <v>Validação trimestral do processo de liquidação financeira do MVE pelo auditor independente</v>
          </cell>
          <cell r="B118" t="str">
            <v xml:space="preserve">V+3du da referência "último trimestre" (cai em JANEIRO, ABRIL, JULHO, OUTUBRO) </v>
          </cell>
          <cell r="C118" t="str">
            <v>MVE - Pós-Liquidação</v>
          </cell>
        </row>
        <row r="119">
          <cell r="A119" t="str">
            <v>Data limite para manifestar discordância das cotas de energia do PROINFA (se for o caso)</v>
          </cell>
          <cell r="B119" t="str">
            <v>MS+6du</v>
          </cell>
          <cell r="C119" t="str">
            <v>PROINFA</v>
          </cell>
        </row>
        <row r="120">
          <cell r="A120" t="str">
            <v xml:space="preserve">Liquidação Financeira das Cessões de Energia referente aos Despachos Aneel n°s 2.300/19 e 3.519/19 </v>
          </cell>
          <cell r="B120"/>
          <cell r="C120" t="str">
            <v>Cessões de Energia (DSP 2300/19) - Liquidação</v>
          </cell>
        </row>
        <row r="121">
          <cell r="A121" t="str">
            <v>Data limite para cadastro de repasse indireto no processo de alocação de geração própria (AGP)</v>
          </cell>
          <cell r="B121" t="str">
            <v>MS+6du</v>
          </cell>
          <cell r="C121" t="str">
            <v>AGP</v>
          </cell>
        </row>
        <row r="122">
          <cell r="A122" t="str">
            <v>Validação dos dados, parâmetros, relatórios de resultados e recontabilizações e do último processo de liquidação financeira do Mercado de Curto Prazo pelo auditor independente</v>
          </cell>
          <cell r="B122" t="str">
            <v>MS+21du</v>
          </cell>
          <cell r="C122" t="str">
            <v>MCP - Resultados</v>
          </cell>
        </row>
        <row r="123">
          <cell r="A123" t="str">
            <v>Validação dos dados de entrada do cálculo do encargo de Energia de Reserva, bem como do reajuste dos contratos e do último processo de liquidação financeira pelo auditor independente</v>
          </cell>
          <cell r="B123" t="str">
            <v>MS+8du</v>
          </cell>
          <cell r="C123" t="str">
            <v>Energia de Reserva - Resultados</v>
          </cell>
        </row>
        <row r="124">
          <cell r="A124" t="str">
            <v>Validação semestral dos dados de entrada e relatórios de resultados da Receita de Venda do Regime de Cotas de Garantia Física e dos processos de liquidação financeira pelo auditor independente</v>
          </cell>
          <cell r="B124" t="str">
            <v>W+3du da referência "último semestre" (cai em JANEIRO e JULHO)</v>
          </cell>
          <cell r="C124" t="str">
            <v xml:space="preserve">Cotas de Garantia Física - Resultados </v>
          </cell>
        </row>
        <row r="125">
          <cell r="A125" t="str">
            <v>Validação semestral dos dados de entrada e relatórios de resultados da Receita de Venda da Comercialização de Angra I e II e dos processos de liquidação financeira pelo auditor independente</v>
          </cell>
          <cell r="B125" t="str">
            <v>Z+3du da referência "último semestre" (cai em JANEIRO e JULHO)</v>
          </cell>
          <cell r="C125" t="str">
            <v>Cotas de Energia Nuclear - Resultados</v>
          </cell>
        </row>
        <row r="126">
          <cell r="A126" t="str">
            <v>Data limite para comunicação aos agentes com orientações para participação no MCSD Ex-post</v>
          </cell>
          <cell r="B126" t="str">
            <v>1du de DEZEMBRO</v>
          </cell>
          <cell r="C126" t="str">
            <v>MCSD Ex-post</v>
          </cell>
        </row>
        <row r="127">
          <cell r="A127" t="str">
            <v>Data limite para manifestar interesse em participar do MCSD Ex-post (se for o caso)</v>
          </cell>
          <cell r="B127" t="str">
            <v>10du de DEZEMBRO
Até as 18h00</v>
          </cell>
          <cell r="C127" t="str">
            <v>MCSD Ex-post</v>
          </cell>
        </row>
        <row r="128">
          <cell r="A128" t="str">
            <v xml:space="preserve">Data limite para divulgação da relação das distribuidoras participantes do MCSD Ex-post </v>
          </cell>
          <cell r="B128" t="str">
            <v>15du de DEZEMBRO</v>
          </cell>
          <cell r="C128" t="str">
            <v>MCSD Ex-post</v>
          </cell>
        </row>
        <row r="129">
          <cell r="A129" t="str">
            <v>Data limite para divulgação dos montantes passíveis de Cessão de Energia de Reserva para usinas do tipo hidráulica (se for o caso)</v>
          </cell>
          <cell r="B129" t="str">
            <v>X+6du</v>
          </cell>
          <cell r="C129" t="str">
            <v>Energia de Reserva - Cessão Hidráulica</v>
          </cell>
        </row>
        <row r="130">
          <cell r="A130" t="str">
            <v>Data limite para Registro e Validação dos montantes de Cessão de Energia de Reserva para usinas do tipo hidráulica (se for o caso)</v>
          </cell>
          <cell r="B130" t="str">
            <v>X+9du</v>
          </cell>
          <cell r="C130" t="str">
            <v>Energia de Reserva - Cessão Hidráulica</v>
          </cell>
        </row>
        <row r="131">
          <cell r="A131" t="str">
            <v>Data limite para divulgação dos resultados da Cessão de Energia de Reserva para usinas do tipo hidráulica (se for o caso)</v>
          </cell>
          <cell r="B131" t="str">
            <v>X+11du</v>
          </cell>
          <cell r="C131" t="str">
            <v>Energia de Reserva - Cessão Hidráulica</v>
          </cell>
        </row>
        <row r="132">
          <cell r="A132" t="str">
            <v>Data limite para divulgação dos valores a liquidar das cessões do MCSD de Energia Existente (Parcelas 1 e 2)</v>
          </cell>
          <cell r="B132" t="str">
            <v>2du após a divulgação da Receita de Venda Preliminar</v>
          </cell>
          <cell r="C132" t="str">
            <v>MCSD EE - Pré-Liquidação</v>
          </cell>
        </row>
        <row r="133">
          <cell r="A133" t="str">
            <v>Liquidação Financeira do MCSD de Energia Existente (Parcela 1)</v>
          </cell>
          <cell r="B133" t="str">
            <v>X1</v>
          </cell>
          <cell r="C133" t="str">
            <v>MCSD EE - Liquidação</v>
          </cell>
        </row>
        <row r="134">
          <cell r="A134" t="str">
            <v>Data limite para divulgação dos resultados da liquidação financeira do MCSD de Energia Existente (Parcela 1)</v>
          </cell>
          <cell r="B134" t="str">
            <v>X1+2du</v>
          </cell>
          <cell r="C134" t="str">
            <v>MCSD EE - Pós-Liquidação</v>
          </cell>
        </row>
        <row r="135">
          <cell r="A135" t="str">
            <v>Liquidação Financeira do MCSD de Energia Existente (Parcela 2)</v>
          </cell>
          <cell r="B135" t="str">
            <v>X2</v>
          </cell>
          <cell r="C135" t="str">
            <v>MCSD EE - Liquidação</v>
          </cell>
        </row>
        <row r="136">
          <cell r="A136" t="str">
            <v>Data limite para divulgação dos resultados da liquidação financeira do MCSD de Energia Existente (Parcela 2)</v>
          </cell>
          <cell r="B136" t="str">
            <v>X2+2du</v>
          </cell>
          <cell r="C136" t="str">
            <v>MCSD EE - Pós-Liquidação</v>
          </cell>
        </row>
        <row r="137">
          <cell r="A137" t="str">
            <v>Data limite para divulgação dos valores a liquidar das cessões do MCSD de Energia Existente (Parcela 3)</v>
          </cell>
          <cell r="B137" t="str">
            <v>2du após a divulgação da Receita de Venda Final</v>
          </cell>
          <cell r="C137" t="str">
            <v>MCSD EE - Pré-Liquidação</v>
          </cell>
        </row>
        <row r="138">
          <cell r="A138" t="str">
            <v>Liquidação Financeira do MCSD de Energia Existente (Parcela 3)</v>
          </cell>
          <cell r="B138" t="str">
            <v>X3</v>
          </cell>
          <cell r="C138" t="str">
            <v>MCSD EE - Liquidação</v>
          </cell>
        </row>
        <row r="139">
          <cell r="A139" t="str">
            <v>Data limite para divulgação dos resultados da liquidação financeira do MCSD de Energia Existente (Parcela 3)</v>
          </cell>
          <cell r="B139" t="str">
            <v>X3+2du</v>
          </cell>
          <cell r="C139" t="str">
            <v>MCSD EE - Pós-Liquidação</v>
          </cell>
        </row>
        <row r="140">
          <cell r="A140" t="str">
            <v>Data limite para informar os dados para alívio de exposições para o ano seguinte, no CliqCCEE (somente agentes com direito ao alívio de exposições)</v>
          </cell>
          <cell r="B140" t="str">
            <v>10du de DEZEMBRO</v>
          </cell>
          <cell r="C140" t="str">
            <v>Contrato</v>
          </cell>
        </row>
        <row r="141">
          <cell r="A141" t="str">
            <v>Início do processamento do MVE</v>
          </cell>
          <cell r="B141"/>
          <cell r="C141" t="str">
            <v>MVE - Processamento</v>
          </cell>
        </row>
        <row r="142">
          <cell r="A142" t="str">
            <v>Previsão de Reunião do Programa Mensal de Operação</v>
          </cell>
          <cell r="B142"/>
          <cell r="C142" t="str">
            <v>PMO</v>
          </cell>
        </row>
        <row r="143">
          <cell r="A143" t="str">
            <v>Data limite para divulgação dos montantes de energia disponíveis para venda dos distribuidores no MVE</v>
          </cell>
          <cell r="B143" t="str">
            <v xml:space="preserve">5du antes do início do  processamento </v>
          </cell>
          <cell r="C143" t="str">
            <v>MVE - Apuração</v>
          </cell>
        </row>
        <row r="144">
          <cell r="A144" t="str">
            <v>Data limite para divulgação dos montantes preliminares passíveis de cessão - MCSD Energia Nova (A-N)</v>
          </cell>
          <cell r="B144" t="str">
            <v>2du antes do início do prazo para declarações</v>
          </cell>
          <cell r="C144" t="str">
            <v>MCSD EN - Apuração</v>
          </cell>
        </row>
        <row r="145">
          <cell r="A145" t="str">
            <v>Início do período para inserir declarações de sobras e déficits - MCSD de Energia Nova (A-N)</v>
          </cell>
          <cell r="B145"/>
          <cell r="C145" t="str">
            <v>MCSD EN - Declarações</v>
          </cell>
        </row>
        <row r="146">
          <cell r="A146" t="str">
            <v>Término do período para inserir declarações de sobras ou déficits - MCSD de Energia Nova (A-N)</v>
          </cell>
          <cell r="B146"/>
          <cell r="C146" t="str">
            <v>MCSD EN - Declarações</v>
          </cell>
        </row>
        <row r="147">
          <cell r="A147" t="str">
            <v>Processamento do MCSD de Energia Nova (A-N)</v>
          </cell>
          <cell r="B147"/>
          <cell r="C147" t="str">
            <v>MCSD EN - Processamento</v>
          </cell>
        </row>
        <row r="148">
          <cell r="A148" t="str">
            <v>Data limite para divulgação preliminar dos relatórios de processamento do MCSD de Energia Nova (A-N)</v>
          </cell>
          <cell r="B148"/>
          <cell r="C148" t="str">
            <v>MCSD EN - Resultados</v>
          </cell>
        </row>
        <row r="149">
          <cell r="A149" t="str">
            <v>Data limite para divulgação final dos relatórios de processamento do MCSD de Energia Nova (A-N)</v>
          </cell>
          <cell r="B149"/>
          <cell r="C149" t="str">
            <v>MCSD EN - Resultados</v>
          </cell>
        </row>
        <row r="150">
          <cell r="A150" t="str">
            <v>Data limite para divulgação dos montantes preliminares passíveis de cessão - MCSD Energia Nova (A5+ G)</v>
          </cell>
          <cell r="B150" t="str">
            <v>2du antes do início do prazo para declarações</v>
          </cell>
          <cell r="C150" t="str">
            <v>MCSD EN - Apuração</v>
          </cell>
        </row>
        <row r="151">
          <cell r="A151" t="str">
            <v>Início do período para inserir declarações de sobras, déficits e oferta de redução - MCSD de Energia Nova (A5+ G)</v>
          </cell>
          <cell r="B151"/>
          <cell r="C151" t="str">
            <v>MCSD EN - Declarações</v>
          </cell>
        </row>
        <row r="152">
          <cell r="A152" t="str">
            <v>Término do período para inserir declarações de sobras, déficits e oferta de redução - MCSD de Energia Nova (A5+ G)</v>
          </cell>
          <cell r="B152"/>
          <cell r="C152" t="str">
            <v>MCSD EN - Declarações</v>
          </cell>
        </row>
        <row r="153">
          <cell r="A153" t="str">
            <v>Processamento do MCSD de Energia Nova (A5+ G)</v>
          </cell>
          <cell r="B153"/>
          <cell r="C153" t="str">
            <v>MCSD EN - Processamento</v>
          </cell>
        </row>
        <row r="154">
          <cell r="A154" t="str">
            <v>Data limite para divulgação preliminar dos relatórios de processamento do MCSD de Energia Nova (A5+ G)</v>
          </cell>
          <cell r="B154"/>
          <cell r="C154" t="str">
            <v>MCSD EN - Resultados</v>
          </cell>
        </row>
        <row r="155">
          <cell r="A155" t="str">
            <v>Data limite para desistência ou retificação da oferta de redução do MCSD de Energia Nova (A5+ G)</v>
          </cell>
          <cell r="B155"/>
          <cell r="C155" t="str">
            <v>MCSD EN - Resultados</v>
          </cell>
        </row>
        <row r="156">
          <cell r="A156" t="str">
            <v>Data limite para divulgação final dos relatórios de processamento do MCSD de Energia Nova (A5+ G)</v>
          </cell>
          <cell r="B156"/>
          <cell r="C156" t="str">
            <v>MCSD EN - Resultados</v>
          </cell>
        </row>
        <row r="157">
          <cell r="A157" t="str">
            <v>Data limite para divulgação dos montantes preliminares passíveis de cessão - MCSD Energia Nova (A-0)</v>
          </cell>
          <cell r="B157" t="str">
            <v>2du antes do início do prazo para declarações</v>
          </cell>
          <cell r="C157" t="str">
            <v>MCSD EN - Apuração</v>
          </cell>
        </row>
        <row r="158">
          <cell r="A158" t="str">
            <v>Início do período para inserir declarações de sobras e déficits - MCSD de Energia Nova (A-0)</v>
          </cell>
          <cell r="B158"/>
          <cell r="C158" t="str">
            <v>MCSD EN - Declarações</v>
          </cell>
        </row>
        <row r="159">
          <cell r="A159" t="str">
            <v>Término do período para inserir declarações de sobras e déficits - MCSD de Energia Nova (A-0)</v>
          </cell>
          <cell r="B159"/>
          <cell r="C159" t="str">
            <v>MCSD EN - Declarações</v>
          </cell>
        </row>
        <row r="160">
          <cell r="A160" t="str">
            <v>Processamento do MCSD de Energia Nova (A-0)</v>
          </cell>
          <cell r="B160"/>
          <cell r="C160" t="str">
            <v>MCSD EN - Processamento</v>
          </cell>
        </row>
        <row r="161">
          <cell r="A161" t="str">
            <v>Data limite para divulgação preliminar dos relatórios de processamento do MCSD de Energia Nova (A-0)</v>
          </cell>
          <cell r="B161"/>
          <cell r="C161" t="str">
            <v>MCSD EN - Resultados</v>
          </cell>
        </row>
        <row r="162">
          <cell r="A162" t="str">
            <v>Data limite para divulgação final dos relatórios de processamento do MCSD de Energia Nova (A-0)</v>
          </cell>
          <cell r="B162"/>
          <cell r="C162" t="str">
            <v>MCSD EN - Resultados</v>
          </cell>
        </row>
        <row r="163">
          <cell r="A163" t="str">
            <v>Data limite para divulgação dos montantes preliminares passíveis de cessão - MCSD Energia Nova (A-1 G)</v>
          </cell>
          <cell r="B163" t="str">
            <v>2du antes do início do prazo para declarações</v>
          </cell>
          <cell r="C163" t="str">
            <v>MCSD EN - Apuração</v>
          </cell>
        </row>
        <row r="164">
          <cell r="A164" t="str">
            <v>Início do período para inserir declarações de sobras, déficits e oferta de redução - MCSD de Energia Nova (A-1 G)</v>
          </cell>
          <cell r="B164"/>
          <cell r="C164" t="str">
            <v>MCSD EN - Declarações</v>
          </cell>
        </row>
        <row r="165">
          <cell r="A165" t="str">
            <v>Término do período para inserir declarações de sobras, déficits e oferta de redução - MCSD de Energia Nova (A-1 G)</v>
          </cell>
          <cell r="B165"/>
          <cell r="C165" t="str">
            <v>MCSD EN - Declarações</v>
          </cell>
        </row>
        <row r="166">
          <cell r="A166" t="str">
            <v>Processamento do MCSD de Energia Nova (A-1 G)</v>
          </cell>
          <cell r="B166"/>
          <cell r="C166" t="str">
            <v>MCSD EN - Processamento</v>
          </cell>
        </row>
        <row r="167">
          <cell r="A167" t="str">
            <v>Data limite para divulgação preliminar dos relatórios de processamento do MCSD de Energia Nova (A-1 G)</v>
          </cell>
          <cell r="B167"/>
          <cell r="C167" t="str">
            <v>MCSD EN - Resultados</v>
          </cell>
        </row>
        <row r="168">
          <cell r="A168" t="str">
            <v>Data limite para desistência ou retificação da oferta de redução do MCSD de Energia Nova (A-1 G)</v>
          </cell>
          <cell r="B168"/>
          <cell r="C168" t="str">
            <v>MCSD EN - Resultados</v>
          </cell>
        </row>
        <row r="169">
          <cell r="A169" t="str">
            <v>Data limite para divulgação final dos relatórios de processamento do MCSD de Energia Nova (A-1 G)</v>
          </cell>
          <cell r="B169"/>
          <cell r="C169" t="str">
            <v>MCSD EN - Resultados</v>
          </cell>
        </row>
        <row r="170">
          <cell r="A170" t="str">
            <v>Data limite para divulgação dos Relatórios de Multa por Falta de Combustível</v>
          </cell>
          <cell r="B170"/>
          <cell r="C170" t="str">
            <v>Multa</v>
          </cell>
        </row>
        <row r="171">
          <cell r="A171" t="str">
            <v>Data limite para divulgação da apuração dos valores a liquidar das cessões de energia referente aos Despachos Aneel n°s 2.300/19 e 3.519/19</v>
          </cell>
          <cell r="B171" t="str">
            <v>MS+11du</v>
          </cell>
          <cell r="C171" t="str">
            <v>MCSD EN - Pré-Liquidação</v>
          </cell>
        </row>
        <row r="172">
          <cell r="A172" t="str">
            <v>Data limite para divulgação dos relatórios de pós-liquidação das cessões de energia referente aos Despachos Aneel n°s 2.300/19 e 3.519/19</v>
          </cell>
          <cell r="B172" t="str">
            <v>2du após a liquidação financeira</v>
          </cell>
          <cell r="C172" t="str">
            <v>MCSD EN - Pós-Liquidação</v>
          </cell>
        </row>
        <row r="173">
          <cell r="A173" t="str">
            <v>Validação dos dados de entrada e relatórios da revisão do cálculo do CVU para o PMR pelo auditor independente</v>
          </cell>
          <cell r="B173" t="str">
            <v>M+4du</v>
          </cell>
          <cell r="C173" t="str">
            <v>CVU PMO</v>
          </cell>
        </row>
        <row r="174">
          <cell r="A174" t="str">
            <v>Divulgação de dados prévios de medição, acumulados semanalmente</v>
          </cell>
          <cell r="B174" t="str">
            <v>Conforme calendário enviado pela GMCT</v>
          </cell>
          <cell r="C174" t="str">
            <v>Medição Contábil</v>
          </cell>
        </row>
        <row r="175">
          <cell r="A175" t="str">
            <v>Divulgação de dados prévios de medição</v>
          </cell>
          <cell r="B175" t="str">
            <v>MS+2du, MS+4du, MS+8du e MS+9du 
(calendário enviado pela GMCT)</v>
          </cell>
          <cell r="C175" t="str">
            <v>Medição Contábil</v>
          </cell>
        </row>
        <row r="176">
          <cell r="A176" t="str">
            <v>Início do período para envio semanal de informações para fins do Monitoramento Prudencial, conforme REN nº 1.072/23 (declarações pelos agentes geradores e comercializadores, do mês de referência "M+0" a "M+6")</v>
          </cell>
          <cell r="B176"/>
          <cell r="C176" t="str">
            <v>Monitoramento Prudencial</v>
          </cell>
        </row>
        <row r="177">
          <cell r="A177" t="str">
            <v>Término do período para envio semanal de informações para fins do Monitoramento Prudencial, conforme REN nº 1.072/23 (declarações pelos agentes geradores e comercializadores, do mês de referência "M+0" a "M+6")</v>
          </cell>
          <cell r="B177"/>
          <cell r="C177" t="str">
            <v>Monitoramento Prudencial</v>
          </cell>
        </row>
        <row r="178">
          <cell r="A178" t="str">
            <v>Publicação do Fator de Alavancagem apurado para fins do Monitoramento Prudencial, conforme Anexo I da REN nº 1.072/23 (para agentes geradores e comercializadores)</v>
          </cell>
          <cell r="B178"/>
          <cell r="C178" t="str">
            <v>Monitoramento Prudencial</v>
          </cell>
        </row>
        <row r="179">
          <cell r="A179" t="str">
            <v>Início do período para envio mensal de informações para fins do Monitoramento Prudencial, conforme REN nº 1.072/23 (declarações pelos agentes consumidores, do mês de referência "M+0" a "M+6")</v>
          </cell>
          <cell r="B179"/>
          <cell r="C179" t="str">
            <v>Monitoramento Prudencial</v>
          </cell>
        </row>
        <row r="180">
          <cell r="A180" t="str">
            <v>Término do período para envio mensal de informações para fins do Monitoramento Prudencial, conforme REN nº 1.072/23 (declarações pelos agentes consumidores, do mês de referência "M+0" a "M+6")</v>
          </cell>
          <cell r="B180"/>
          <cell r="C180" t="str">
            <v>Monitoramento Prudencial</v>
          </cell>
        </row>
        <row r="181">
          <cell r="A181" t="str">
            <v>Publicação do Fator de Alavancagem apurado para fins do Monitoramento Prudencial, conforme Anexo I da REN nº 1.072/23 (para agentes consumidores)</v>
          </cell>
          <cell r="B181"/>
          <cell r="C181" t="str">
            <v>Monitoramento Prudencial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neiro"/>
      <sheetName val="Fevereiro"/>
      <sheetName val="Março"/>
      <sheetName val="Abril"/>
      <sheetName val="Maio"/>
      <sheetName val="Junho"/>
      <sheetName val="Julho"/>
      <sheetName val="Agosto"/>
      <sheetName val="Setembro"/>
      <sheetName val="Outubro"/>
      <sheetName val="Novembro"/>
      <sheetName val="Dezembro"/>
      <sheetName val="não esquecer !!!"/>
      <sheetName val="Descrição Relatórios"/>
      <sheetName val="Apo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Atividade</v>
          </cell>
          <cell r="B1" t="str">
            <v>Prazo*</v>
          </cell>
          <cell r="C1" t="str">
            <v>Categoria parametrizada com o aplicativo da CCEE</v>
          </cell>
        </row>
        <row r="2">
          <cell r="A2" t="str">
            <v>Data limite para o pagamento de prêmio de risco à Conta Bandeiras (para o gerador que repactuou o risco hidrológico no ACR)</v>
          </cell>
          <cell r="B2" t="str">
            <v>1°du</v>
          </cell>
          <cell r="C2" t="str">
            <v>Conta Bandeiras</v>
          </cell>
        </row>
        <row r="3">
          <cell r="A3" t="str">
            <v>Validação dos dados de entrada e relatórios de resultados da Receita de Venda final pelo auditor independente</v>
          </cell>
          <cell r="B3" t="str">
            <v>10 de MSS - 6du</v>
          </cell>
          <cell r="C3" t="str">
            <v>Receita de Venda</v>
          </cell>
        </row>
        <row r="4">
          <cell r="A4" t="str">
            <v>Data limite para disponibilização dos Relatórios do Processamento da Contabilização</v>
          </cell>
          <cell r="B4" t="str">
            <v>MS+21du</v>
          </cell>
          <cell r="C4" t="str">
            <v>MCP - Resultados</v>
          </cell>
        </row>
        <row r="5">
          <cell r="A5" t="str">
            <v>Liquidação Financeira do MCSD de Energia Nova</v>
          </cell>
          <cell r="B5" t="str">
            <v>-</v>
          </cell>
          <cell r="C5" t="str">
            <v>MCSD EN - Liquidação</v>
          </cell>
        </row>
        <row r="6">
          <cell r="A6" t="str">
            <v>Início do período para inserir declarações de sobras e déficits - MCSD de Energia Existente</v>
          </cell>
          <cell r="B6" t="str">
            <v>M+2du (para todos os meses, EXCETO DEZEMBRO)</v>
          </cell>
          <cell r="C6" t="str">
            <v>MCSD EE - Declarações</v>
          </cell>
        </row>
        <row r="7">
          <cell r="A7" t="str">
            <v>Validação do processo de liquidação financeira do MCSD de Energia Existente pelo auditor independente</v>
          </cell>
          <cell r="B7" t="str">
            <v>X+5du</v>
          </cell>
          <cell r="C7" t="str">
            <v>MCSD EE - Pós-Liquidação</v>
          </cell>
        </row>
        <row r="8">
          <cell r="A8" t="str">
            <v>Data limite para divulgação dos relatórios de pré-liquidação do MCP</v>
          </cell>
          <cell r="B8" t="str">
            <v>MS+22du</v>
          </cell>
          <cell r="C8" t="str">
            <v>MCP - Pré-Liquidação</v>
          </cell>
        </row>
        <row r="9">
          <cell r="A9" t="str">
            <v>Data limite para divulgação dos relatórios de pré-liquidação de penalidades</v>
          </cell>
          <cell r="B9" t="str">
            <v>MS+22du</v>
          </cell>
          <cell r="C9" t="str">
            <v>Penalidades - Pré-Liquidação</v>
          </cell>
        </row>
        <row r="10">
          <cell r="A10" t="str">
            <v>Validação do processo de liquidação financeira de Energia de Reserva pelo auditor independente</v>
          </cell>
          <cell r="B10" t="str">
            <v>Y+9du</v>
          </cell>
          <cell r="C10" t="str">
            <v>Energia de Reserva - Pós-Liquidação</v>
          </cell>
        </row>
        <row r="11">
          <cell r="A11" t="str">
            <v>Data limite para divulgação dos montantes passíveis de Cessão de Energia de Reserva para usinas do tipo biomassa</v>
          </cell>
          <cell r="B11" t="str">
            <v>X+2du</v>
          </cell>
          <cell r="C11" t="str">
            <v>Energia de Reserva - Cessão Biomassa</v>
          </cell>
        </row>
        <row r="12">
          <cell r="A12" t="str">
            <v>Data limite para divulgação dos montantes passíveis de Cessão de Energia de Reserva para usinas do tipo eólica (se for o caso)</v>
          </cell>
          <cell r="B12" t="str">
            <v>X+2du</v>
          </cell>
          <cell r="C12" t="str">
            <v>Energia de Reserva - Cessão Eólica</v>
          </cell>
        </row>
        <row r="13">
          <cell r="A13" t="str">
            <v>Data limite para coleta diária dos dados de medição no SCDE</v>
          </cell>
          <cell r="B13" t="str">
            <v>MS+3du
Até as 10h00</v>
          </cell>
          <cell r="C13" t="str">
            <v>Medição - Coleta</v>
          </cell>
        </row>
        <row r="14">
          <cell r="A14" t="str">
            <v>Divulgação dos dados e relatórios de resultados da revisão do cálculo do CVU para o PMO</v>
          </cell>
          <cell r="B14" t="str">
            <v>M+4du</v>
          </cell>
          <cell r="C14" t="str">
            <v>CVU PMO</v>
          </cell>
        </row>
        <row r="15">
          <cell r="A15" t="str">
            <v>Início do período de solicitação de ajustes no SCDE</v>
          </cell>
          <cell r="B15" t="str">
            <v>MS+4du</v>
          </cell>
          <cell r="C15" t="str">
            <v>Medição - Ajuste</v>
          </cell>
        </row>
        <row r="16">
          <cell r="A16" t="str">
            <v>Data limite para divulgação da apuração preliminar das cotas de energia do PROINFA</v>
          </cell>
          <cell r="B16" t="str">
            <v>MS+4du</v>
          </cell>
          <cell r="C16" t="str">
            <v>PROINFA</v>
          </cell>
        </row>
        <row r="17">
          <cell r="A17" t="str">
            <v>Data limite para exercer a opção pelo não recebimento das cotas de energia do PROINFA</v>
          </cell>
          <cell r="B17" t="str">
            <v>MS+4du</v>
          </cell>
          <cell r="C17" t="str">
            <v>PROINFA</v>
          </cell>
        </row>
        <row r="18">
          <cell r="A18" t="str">
            <v>Repasse de recursos diretamente à Conta Bandeiras pelas distribuidoras devedoras</v>
          </cell>
          <cell r="B18" t="str">
            <v>MS+24du</v>
          </cell>
          <cell r="C18" t="str">
            <v>Conta Bandeiras</v>
          </cell>
        </row>
        <row r="19">
          <cell r="A19" t="str">
            <v>Disponibilização do boleto para pagamento da contribuição associativa e dos relatórios com os resultados do cálculo dos votos</v>
          </cell>
          <cell r="B19" t="str">
            <v>M+5du</v>
          </cell>
          <cell r="C19" t="str">
            <v>Contribuição Associativa</v>
          </cell>
        </row>
        <row r="20">
          <cell r="A20" t="str">
            <v>Data limite para Registro e Validação dos montantes de Cessão de Energia de Reserva para usinas do tipo biomassa</v>
          </cell>
          <cell r="B20" t="str">
            <v>X+5du</v>
          </cell>
          <cell r="C20" t="str">
            <v>Energia de Reserva - Cessão Biomassa</v>
          </cell>
        </row>
        <row r="21">
          <cell r="A21" t="str">
            <v>Data limite para Registro e Validação dos montantes de Cessão de Energia de Reserva para usinas do tipo eólica (se for o caso)</v>
          </cell>
          <cell r="B21" t="str">
            <v>X+5du</v>
          </cell>
          <cell r="C21" t="str">
            <v>Energia de Reserva - Cessão Eólica</v>
          </cell>
        </row>
        <row r="22">
          <cell r="A22" t="str">
            <v>Data limite para divulgação dos relatórios de pré-liquidação de Angra I e II</v>
          </cell>
          <cell r="B22" t="str">
            <v>Z-5du</v>
          </cell>
          <cell r="C22" t="str">
            <v>Cotas de Energia Nuclear - Pré-Liquidação</v>
          </cell>
        </row>
        <row r="23">
          <cell r="A23" t="str">
            <v>Data limite para divulgação da apuração dos valores a serem pagos por cada agente de distribuição de Angra I e II</v>
          </cell>
          <cell r="B23" t="str">
            <v>MS+6du</v>
          </cell>
          <cell r="C23" t="str">
            <v>Cotas de Energia Nuclear - Resultados</v>
          </cell>
        </row>
        <row r="24">
          <cell r="A24" t="str">
            <v>Data limite de Registro de CCEAL/CBR e de Cessão de Montantes</v>
          </cell>
          <cell r="B24" t="str">
            <v>MS+6du
Até as 20h00</v>
          </cell>
          <cell r="C24" t="str">
            <v>Contrato</v>
          </cell>
        </row>
        <row r="25">
          <cell r="A25" t="str">
            <v>Término do período para inserir declarações de sobras e déficits - MCSD de Energia Existente</v>
          </cell>
          <cell r="B25" t="str">
            <v>M+4du (para todos os meses, EXCETO DEZEMBRO)</v>
          </cell>
          <cell r="C25" t="str">
            <v>MCSD EE - Declarações</v>
          </cell>
        </row>
        <row r="26">
          <cell r="A26" t="str">
            <v>Data limite para o repasse dos créditos da Conta Bandeiras (somente às distribuidoras credoras)</v>
          </cell>
          <cell r="B26" t="str">
            <v>MS+26du</v>
          </cell>
          <cell r="C26" t="str">
            <v>Conta Bandeiras</v>
          </cell>
        </row>
        <row r="27">
          <cell r="A27" t="str">
            <v>Débito da Liquidação Financeira do MCP</v>
          </cell>
          <cell r="B27" t="str">
            <v>MS+26du</v>
          </cell>
          <cell r="C27" t="str">
            <v>MCP - Liquidação</v>
          </cell>
        </row>
        <row r="28">
          <cell r="A28" t="str">
            <v>Data limite para divulgação dos relatórios de pré-liquidação de Cotas de Garantia Física</v>
          </cell>
          <cell r="B28" t="str">
            <v>W-5du</v>
          </cell>
          <cell r="C28" t="str">
            <v>Cotas de Garantia Física - Pré-Liquidação</v>
          </cell>
        </row>
        <row r="29">
          <cell r="A29" t="str">
            <v>Data limite para divulgação da apuração dos valores a serem pagos por cada agente de distribuição de Cotas de Garantia Física</v>
          </cell>
          <cell r="B29" t="str">
            <v>MS+7du</v>
          </cell>
          <cell r="C29" t="str">
            <v>Cotas de Garantia Física - Resultados</v>
          </cell>
        </row>
        <row r="30">
          <cell r="A30" t="str">
            <v>Data limite de Validação de Registro de CCEAL/CBR e de Cessão de Montantes</v>
          </cell>
          <cell r="B30" t="str">
            <v>MS+7du
Até as 20h00</v>
          </cell>
          <cell r="C30" t="str">
            <v>Contrato</v>
          </cell>
        </row>
        <row r="31">
          <cell r="A31" t="str">
            <v>Data limite para solicitação de ajustes no SCDE</v>
          </cell>
          <cell r="B31" t="str">
            <v>MS+7du</v>
          </cell>
          <cell r="C31" t="str">
            <v>Medição - Ajuste</v>
          </cell>
        </row>
        <row r="32">
          <cell r="A32" t="str">
            <v>Crédito da Liquidação Financeira do MCP</v>
          </cell>
          <cell r="B32" t="str">
            <v>MS+27du</v>
          </cell>
          <cell r="C32" t="str">
            <v>MCP - Liquidação</v>
          </cell>
        </row>
        <row r="33">
          <cell r="A33" t="str">
            <v>Pagamento de Penalidades</v>
          </cell>
          <cell r="B33" t="str">
            <v>LCmcp</v>
          </cell>
          <cell r="C33" t="str">
            <v>Penalidades - Liquidação</v>
          </cell>
        </row>
        <row r="34">
          <cell r="A34" t="str">
            <v>InfoMercado Mensal</v>
          </cell>
          <cell r="B34" t="str">
            <v>MS+28du</v>
          </cell>
          <cell r="C34" t="str">
            <v>Boletins e Informativos</v>
          </cell>
        </row>
        <row r="35">
          <cell r="A35" t="str">
            <v>Data limite para divulgação dos resultados da Cessão de Energia de Reserva para usinas do tipo biomassa</v>
          </cell>
          <cell r="B35" t="str">
            <v>X+7du</v>
          </cell>
          <cell r="C35" t="str">
            <v>Energia de Reserva - Cessão Biomassa</v>
          </cell>
        </row>
        <row r="36">
          <cell r="A36" t="str">
            <v>Data limite para divulgação dos resultados da Cessão de Energia de Reserva para usinas do tipo eólica (se for o caso)</v>
          </cell>
          <cell r="B36" t="str">
            <v>X+7du</v>
          </cell>
          <cell r="C36" t="str">
            <v>Energia de Reserva - Cessão Eólica</v>
          </cell>
        </row>
        <row r="37">
          <cell r="A37" t="str">
            <v>Data limite para análise das solicitações de Ajustes e estimativa no SCDE</v>
          </cell>
          <cell r="B37" t="str">
            <v>MS+8du</v>
          </cell>
          <cell r="C37" t="str">
            <v>Medição - Ajuste</v>
          </cell>
        </row>
        <row r="38">
          <cell r="A38" t="str">
            <v>Data limite para divulgação da apuração de Energia de Reserva</v>
          </cell>
          <cell r="B38" t="str">
            <v>MS+8du</v>
          </cell>
          <cell r="C38" t="str">
            <v>Energia de Reserva - Resultados</v>
          </cell>
        </row>
        <row r="39">
          <cell r="A39" t="str">
            <v>Data limite para o registro do preço de venda do CCEAL para recomposição de lastro de usinas em atraso</v>
          </cell>
          <cell r="B39" t="str">
            <v>MS+8du</v>
          </cell>
          <cell r="C39" t="str">
            <v>Receita de Venda</v>
          </cell>
        </row>
        <row r="40">
          <cell r="A40" t="str">
            <v>Data limite para informar montante de declaração de recomposição de lastro de usinas em atraso por contrato ou garantia física</v>
          </cell>
          <cell r="B40" t="str">
            <v>MS+9du</v>
          </cell>
          <cell r="C40" t="str">
            <v>Receita de Venda</v>
          </cell>
        </row>
        <row r="41">
          <cell r="A41" t="str">
            <v>Data limite de Ajuste de CCEAL/CBR e de Cessão de Montantes</v>
          </cell>
          <cell r="B41" t="str">
            <v>MS+8du
Até as 20h00</v>
          </cell>
          <cell r="C41" t="str">
            <v>Contrato</v>
          </cell>
        </row>
        <row r="42">
          <cell r="A42" t="str">
            <v>Data limite para informar o percentual de geração mensal da parcela ACL da usina para atendimento aos CCEARs por disponibilidade ou aos CERs (se for o caso)</v>
          </cell>
          <cell r="B42"/>
          <cell r="C42" t="str">
            <v>MCP - Declarações</v>
          </cell>
        </row>
        <row r="43">
          <cell r="A43" t="str">
            <v>Data limite para divulgação da apuração final das cotas de energia do PROINFA</v>
          </cell>
          <cell r="B43" t="str">
            <v>MS+8du</v>
          </cell>
          <cell r="C43" t="str">
            <v>PROINFA</v>
          </cell>
        </row>
        <row r="44">
          <cell r="A44" t="str">
            <v>Data limite para disponibilizar os montantes finais de sobras e déficits validados - MCSD de Energia Existente</v>
          </cell>
          <cell r="B44" t="str">
            <v>M+6du (para todos os meses, EXCETO DEZEMBRO)</v>
          </cell>
          <cell r="C44" t="str">
            <v>MCSD EE - Resultados</v>
          </cell>
        </row>
        <row r="45">
          <cell r="A45" t="str">
            <v>Data de vencimento do boleto do encargo da CONTA-ACR pelas Distribuidoras</v>
          </cell>
          <cell r="B45" t="str">
            <v>Todo dia 12 de cada mês</v>
          </cell>
          <cell r="C45" t="str">
            <v>Conta ACR</v>
          </cell>
        </row>
        <row r="46">
          <cell r="A46" t="str">
            <v>Data limite para divulgação da Receita de Venda preliminar</v>
          </cell>
          <cell r="B46" t="str">
            <v>20 de MS - 
6du</v>
          </cell>
          <cell r="C46" t="str">
            <v>Receita de Venda</v>
          </cell>
        </row>
        <row r="47">
          <cell r="A47" t="str">
            <v>Data limite para divulgação dos resultados da liquidação financeira do Mercado de Curto Prazo</v>
          </cell>
          <cell r="B47" t="str">
            <v>MS+29du</v>
          </cell>
          <cell r="C47" t="str">
            <v>MCP - Pós-Liquidação</v>
          </cell>
        </row>
        <row r="48">
          <cell r="A48" t="str">
            <v>Data limite para validação do registro do preço de venda do CCEAL para recomposição de lastro de usinas em atraso</v>
          </cell>
          <cell r="B48" t="str">
            <v>MS+9du</v>
          </cell>
          <cell r="C48" t="str">
            <v>Receita de Venda</v>
          </cell>
        </row>
        <row r="49">
          <cell r="A49" t="str">
            <v>Data limite de Validação de Ajuste de CCEAL/CBR e de Cessão de Montantes</v>
          </cell>
          <cell r="B49" t="str">
            <v>MS+9du
Até as 20h00</v>
          </cell>
          <cell r="C49" t="str">
            <v>Contrato</v>
          </cell>
        </row>
        <row r="50">
          <cell r="A50" t="str">
            <v>Dados de medição disponíveis no SCDE que serão utilizados para contabilização</v>
          </cell>
          <cell r="B50" t="str">
            <v>MS+9du</v>
          </cell>
          <cell r="C50" t="str">
            <v>Medição - Resultados</v>
          </cell>
        </row>
        <row r="51">
          <cell r="A51" t="str">
            <v>Data limite para registro de contrato de compra de energia regulada (CCER) de consumidores parcialmente livres no CliqCCEE</v>
          </cell>
          <cell r="B51" t="str">
            <v>MS+9du</v>
          </cell>
          <cell r="C51" t="str">
            <v>Contrato</v>
          </cell>
        </row>
        <row r="52">
          <cell r="A52" t="str">
            <v>Data limite para declaração de montante de garantia física de agentes proprietários de usinas sem garantia física definida (após a entrada da primeira unidade geradora em operação comercial)</v>
          </cell>
          <cell r="B52" t="str">
            <v>MS+9du</v>
          </cell>
          <cell r="C52" t="str">
            <v>Garantia Física</v>
          </cell>
        </row>
        <row r="53">
          <cell r="A53" t="str">
            <v>Data limite para disponibilização dos relatórios de pós-pagamento de penalidades</v>
          </cell>
          <cell r="B53" t="str">
            <v>LCmcp+3du</v>
          </cell>
          <cell r="C53" t="str">
            <v>Penalidades - Pós-Liquidação</v>
          </cell>
        </row>
        <row r="54">
          <cell r="A54" t="str">
            <v xml:space="preserve">Auditoria de recontabilizações  </v>
          </cell>
          <cell r="B54" t="str">
            <v>MS+10du</v>
          </cell>
          <cell r="C54" t="str">
            <v>Recontabilização do MCP - Auditoria</v>
          </cell>
        </row>
        <row r="55">
          <cell r="A55" t="str">
            <v xml:space="preserve">Data limite para divulgação de Resultados de Recontabilização para os agentes da CCEE </v>
          </cell>
          <cell r="B55" t="str">
            <v>MS+10du</v>
          </cell>
          <cell r="C55" t="str">
            <v>Recontabilização do MCP - Resultados</v>
          </cell>
        </row>
        <row r="56">
          <cell r="A56" t="str">
            <v>Data limite para solicitação SEM PENDÊNCIA: (i) de inclusão de cadastro associada ao processo de adesão do candidato a agente, e/ou (ii) de inclusão/alteração/exclusão de cadastro de agentes/ativos/pontos de medição</v>
          </cell>
          <cell r="B56" t="str">
            <v>M-12du</v>
          </cell>
          <cell r="C56" t="str">
            <v>Cadastros</v>
          </cell>
        </row>
        <row r="57">
          <cell r="A57" t="str">
            <v>Data limite para solicitação SEM PENDÊNCIA de desligamento voluntário de agente</v>
          </cell>
          <cell r="B57" t="str">
            <v>M-12du</v>
          </cell>
          <cell r="C57" t="str">
            <v>Desligamento</v>
          </cell>
        </row>
        <row r="58">
          <cell r="A58" t="str">
            <v>Liquidação Financeira de Angra I e II</v>
          </cell>
          <cell r="B58" t="str">
            <v>MS+11du 
(Z)</v>
          </cell>
          <cell r="C58" t="str">
            <v>Cotas de Energia Nuclear - Liquidação</v>
          </cell>
        </row>
        <row r="59">
          <cell r="A59" t="str">
            <v>Validação dos dados de entrada e do último processo de liquidação financeira do MCSD de Energia Existente pelo auditor independente</v>
          </cell>
          <cell r="B59" t="str">
            <v>M+11du (para todos os meses, EXCETO DEZEMBRO)</v>
          </cell>
          <cell r="C59" t="str">
            <v>MCSD EE - Resultados</v>
          </cell>
        </row>
        <row r="60">
          <cell r="A60" t="str">
            <v>Validação do último processo de liquidação financeira do MCSD de Energia Existente pelo auditor independente</v>
          </cell>
          <cell r="B60" t="str">
            <v>M+11du de DEZEMBRO</v>
          </cell>
          <cell r="C60" t="str">
            <v>MCSD EE - Resultados</v>
          </cell>
        </row>
        <row r="61">
          <cell r="A61" t="str">
            <v xml:space="preserve">Liquidação Financeira do Regime de Cotas de Garantia Física </v>
          </cell>
          <cell r="B61" t="str">
            <v>MS+12du 
(W)</v>
          </cell>
          <cell r="C61" t="str">
            <v>Cotas de Garantia Física - Liquidação</v>
          </cell>
        </row>
        <row r="62">
          <cell r="A62" t="str">
            <v>Validação dos dados de entrada e relatórios de resultados do cálculo do CVU para o PMO pelo auditor independente</v>
          </cell>
          <cell r="B62" t="str">
            <v>MA+17</v>
          </cell>
          <cell r="C62" t="str">
            <v>CVU PMO</v>
          </cell>
        </row>
        <row r="63">
          <cell r="A63" t="str">
            <v>Data limite para divulgação dos resultados dos ajustes de cessão de CCEAL aos agentes</v>
          </cell>
          <cell r="B63" t="str">
            <v>MS+12du</v>
          </cell>
          <cell r="C63" t="str">
            <v>Contrato</v>
          </cell>
        </row>
        <row r="64">
          <cell r="A64" t="str">
            <v>Data limite para divulgação dos valores de garantias financeiras do MCP a serem aportados</v>
          </cell>
          <cell r="B64" t="str">
            <v xml:space="preserve">MS+12du </v>
          </cell>
          <cell r="C64" t="str">
            <v>Garantias Financeiras - Aporte</v>
          </cell>
        </row>
        <row r="65">
          <cell r="A65" t="str">
            <v>Data limite para disponibilização da Memória de Cálculo das Garantias Financeiras do MCP</v>
          </cell>
          <cell r="B65" t="str">
            <v>MS+12du</v>
          </cell>
          <cell r="C65" t="str">
            <v>MCP - Memória de Cálculo</v>
          </cell>
        </row>
        <row r="66">
          <cell r="A66" t="str">
            <v>Data limite para manifestar discordância dos valores a liquidar das cessões do MCSD de Energia Existente (se for o caso)</v>
          </cell>
          <cell r="B66" t="str">
            <v>X-9du</v>
          </cell>
          <cell r="C66" t="str">
            <v>MCSD EE - Pré-Liquidação</v>
          </cell>
        </row>
        <row r="67">
          <cell r="A67" t="str">
            <v>Data limite para divulgação dos novos valores a liquidar das cessões do MCSD de Energia Existente (se for o caso)</v>
          </cell>
          <cell r="B67" t="str">
            <v>X-8du</v>
          </cell>
          <cell r="C67" t="str">
            <v>MCSD EE - Pré-Liquidação</v>
          </cell>
        </row>
        <row r="68">
          <cell r="A68" t="str">
            <v>Data limite para divulgação dos resultados da
liquidação financeira de Angra I e II</v>
          </cell>
          <cell r="B68" t="str">
            <v>Z+3du</v>
          </cell>
          <cell r="C68" t="str">
            <v>Cotas de Energia Nuclear - Pós-Liquidação</v>
          </cell>
        </row>
        <row r="69">
          <cell r="A69" t="str">
            <v>Data limite para divulgação dos relatórios de processamento do MCSD de Energia Existente</v>
          </cell>
          <cell r="B69" t="str">
            <v>M+11du (para todos os meses, EXCETO DEZEMBRO)</v>
          </cell>
          <cell r="C69" t="str">
            <v>MCSD EE - Resultados</v>
          </cell>
        </row>
        <row r="70">
          <cell r="A70" t="str">
            <v>Data limite para divulgação do resultado final do MCSD de Energia Nova</v>
          </cell>
          <cell r="B70" t="str">
            <v>M+14du</v>
          </cell>
          <cell r="C70" t="str">
            <v>MCSD EN - Resultados</v>
          </cell>
        </row>
        <row r="71">
          <cell r="A71" t="str">
            <v>Data limite para divulgação da Apuração de Penalidades de Energia</v>
          </cell>
          <cell r="B71" t="str">
            <v>MS+35du</v>
          </cell>
          <cell r="C71" t="str">
            <v>Penalidades - Resultados</v>
          </cell>
        </row>
        <row r="72">
          <cell r="A72" t="str">
            <v>Data limite para divulgação dos Relatórios de Desconto da TUSD/TUST</v>
          </cell>
          <cell r="B72" t="str">
            <v>MS+35du</v>
          </cell>
          <cell r="C72" t="str">
            <v>Desconto</v>
          </cell>
        </row>
        <row r="73">
          <cell r="A73" t="str">
            <v>Validação do demonstrativo das receitas, despesas e do ativo líquido da Conta de Energia de Reserva (CONER) pelo auditor independente</v>
          </cell>
          <cell r="B73"/>
          <cell r="C73" t="str">
            <v>Outros</v>
          </cell>
        </row>
        <row r="74">
          <cell r="A74" t="str">
            <v>Data limite para realização de Reunião do CAd para aprovação de adesão para o mês de referência "M" (caso existam processos aptos para aprovação)</v>
          </cell>
          <cell r="B74" t="str">
            <v>M-8du</v>
          </cell>
          <cell r="C74" t="str">
            <v>Adesão</v>
          </cell>
        </row>
        <row r="75">
          <cell r="A75" t="str">
            <v>Data limite para divulgação dos resultados da
liquidação financeira  de Cotas de Garantia Física</v>
          </cell>
          <cell r="B75" t="str">
            <v>W+3du</v>
          </cell>
          <cell r="C75" t="str">
            <v>Cotas de Garantia Física - Pós-Liquidação</v>
          </cell>
        </row>
        <row r="76">
          <cell r="A76" t="str">
            <v>Data limite para o aporte das garantias financeiras do MCP (exceto para agentes de distribuição)</v>
          </cell>
          <cell r="B76" t="str">
            <v>MS+15du</v>
          </cell>
          <cell r="C76" t="str">
            <v>Garantias Financeiras - Aporte</v>
          </cell>
        </row>
        <row r="77">
          <cell r="A77" t="str">
            <v>Débito da Liquidação Financeira da Energia de Reserva</v>
          </cell>
          <cell r="B77" t="str">
            <v>Y</v>
          </cell>
          <cell r="C77" t="str">
            <v>Energia de Reserva - Liquidação</v>
          </cell>
        </row>
        <row r="78">
          <cell r="A78" t="str">
            <v>Data limite para envio da cópia autenticada dos Contratos de Compra de Energia no Ambiente Livre (CCEALs) para fins de recomposição de lastro de usinas em atraso</v>
          </cell>
          <cell r="B78" t="str">
            <v>Recebimento e protocolo na CCEE até 10du após a data limite para registro do CCEAL</v>
          </cell>
          <cell r="C78" t="str">
            <v>Receita de Venda</v>
          </cell>
        </row>
        <row r="79">
          <cell r="A79" t="str">
            <v>Crédito da Liquidação Financeira da Energia de Reserva</v>
          </cell>
          <cell r="B79" t="str">
            <v>Y+1du</v>
          </cell>
          <cell r="C79" t="str">
            <v>Energia de Reserva - Liquidação</v>
          </cell>
        </row>
        <row r="80">
          <cell r="A80" t="str">
            <v>Data limite para informar os percentuais de alocação de geração própria (AGP) para as unidades consumidoras</v>
          </cell>
          <cell r="B80" t="str">
            <v>MS-6du</v>
          </cell>
          <cell r="C80" t="str">
            <v>AGP</v>
          </cell>
        </row>
        <row r="81">
          <cell r="A81" t="str">
            <v>Data limite para divulgação das informações referentes às garantias financeiras do MCP aportadas</v>
          </cell>
          <cell r="B81" t="str">
            <v>MS+17du</v>
          </cell>
          <cell r="C81" t="str">
            <v>Garantias Financeiras - Aporte</v>
          </cell>
        </row>
        <row r="82">
          <cell r="A82" t="str">
            <v>Data limite para divulgação das informações referentes aos contratos de venda ou de cessão não efetivados em razão do não aporte de garantias financeiras do MCP</v>
          </cell>
          <cell r="B82" t="str">
            <v>MS+17du</v>
          </cell>
          <cell r="C82" t="str">
            <v>Garantias Financeiras - Efetivação Contratos</v>
          </cell>
        </row>
        <row r="83">
          <cell r="A83" t="str">
            <v>Data limite para divulgação do valor do prêmio de risco hidrológico a ser aportado (para o gerador que repactuou o risco hidrológico no ACR)</v>
          </cell>
          <cell r="B83" t="str">
            <v>M-5du</v>
          </cell>
          <cell r="C83" t="str">
            <v>Conta Bandeiras</v>
          </cell>
        </row>
        <row r="84">
          <cell r="A84" t="str">
            <v>Data limite para divulgação dos resultados da liquidação financeira da Energia de Reserva</v>
          </cell>
          <cell r="B84" t="str">
            <v>Y+2du</v>
          </cell>
          <cell r="C84" t="str">
            <v>Energia de Reserva - Pós-Liquidação</v>
          </cell>
        </row>
        <row r="85">
          <cell r="A85" t="str">
            <v>Data limite para registro e validação de acordo bilateral de CCEAR, com vigência para o mês seguinte</v>
          </cell>
          <cell r="B85" t="str">
            <v>Todo dia 25 de cada mês
Até as 20h00</v>
          </cell>
          <cell r="C85" t="str">
            <v>Contrato - Acordo Bilateral</v>
          </cell>
        </row>
        <row r="86">
          <cell r="A86" t="str">
            <v>Liquidação Financeira do MCSD de Energia Existente</v>
          </cell>
          <cell r="B86" t="str">
            <v>X</v>
          </cell>
          <cell r="C86" t="str">
            <v>MCSD EE - Liquidação</v>
          </cell>
        </row>
        <row r="87">
          <cell r="A87" t="str">
            <v>Data limite para validação da modulação ex-ante dos montantes de energia contratados para os CBRs celebrados entre empresas do mesmo grupo econômico</v>
          </cell>
          <cell r="B87" t="str">
            <v>Antes do PMO</v>
          </cell>
          <cell r="C87" t="str">
            <v>Contrato - Modulação</v>
          </cell>
        </row>
        <row r="88">
          <cell r="A88" t="str">
            <v>Data limite para pagamento da contribuição associativa</v>
          </cell>
          <cell r="B88" t="str">
            <v>M+20du</v>
          </cell>
          <cell r="C88" t="str">
            <v>Contribuição Associativa</v>
          </cell>
        </row>
        <row r="89">
          <cell r="A89" t="str">
            <v>Data limite para divulgação dos resultados da liquidação financeira do MCSD de Energia Existente</v>
          </cell>
          <cell r="B89" t="str">
            <v>X+2du</v>
          </cell>
          <cell r="C89" t="str">
            <v>MCSD EE - Pós-Liquidação</v>
          </cell>
        </row>
        <row r="90">
          <cell r="A90" t="str">
            <v>Data limite para divulgação dos valores a liquidar das cessões do MCSD de Energia Existente</v>
          </cell>
          <cell r="B90" t="str">
            <v>X+2du</v>
          </cell>
          <cell r="C90" t="str">
            <v>MCSD EE - Pré-Liquidação</v>
          </cell>
        </row>
        <row r="91">
          <cell r="A91" t="str">
            <v>Data limite para divulgação do resultado da alocação de geração própria (AGP)</v>
          </cell>
          <cell r="B91" t="str">
            <v>MS-2du</v>
          </cell>
          <cell r="C91" t="str">
            <v>AGP</v>
          </cell>
        </row>
        <row r="92">
          <cell r="A92" t="str">
            <v>Data limite para solicitação SEM PENDÊNCIA da destinação de geração de empreendimento de autoprodução e produção independente para o atendimento de unidades consumidoras próprias ou equiparadas (AGP)</v>
          </cell>
          <cell r="B92" t="str">
            <v>M-1du</v>
          </cell>
          <cell r="C92" t="str">
            <v>AGP</v>
          </cell>
        </row>
        <row r="93">
          <cell r="A93" t="str">
            <v>Início do período para sazonalização dos CCEARs por quantidade para o ano seguinte</v>
          </cell>
          <cell r="B93" t="str">
            <v>A partir das 8h00 (cai em NOVEMBRO)</v>
          </cell>
          <cell r="C93" t="str">
            <v>Contrato - Sazonalização</v>
          </cell>
        </row>
        <row r="94">
          <cell r="A94" t="str">
            <v>Término do período para sazonalização dos CCEARs por quantidade para o ano seguinte</v>
          </cell>
          <cell r="B94" t="str">
            <v>Até as 20h00 (cai em DEZEMBRO)</v>
          </cell>
          <cell r="C94" t="str">
            <v>Contrato - Sazonalização</v>
          </cell>
        </row>
        <row r="95">
          <cell r="A95" t="str">
            <v>Início do período para sazonalização da Garantia Física (Lastro e MRE)</v>
          </cell>
          <cell r="B95" t="str">
            <v>A partir das 8h00 (cai em DEZEMBRO)</v>
          </cell>
          <cell r="C95" t="str">
            <v>Garantia Física - Sazonalização</v>
          </cell>
        </row>
        <row r="96">
          <cell r="A96" t="str">
            <v>Término do período para sazonalização da Garantia Física (Lastro e MRE)</v>
          </cell>
          <cell r="B96" t="str">
            <v>Até as 20h00 (cai em DEZEMBRO)</v>
          </cell>
          <cell r="C96" t="str">
            <v>Garantia Física - Sazonalização</v>
          </cell>
        </row>
        <row r="97">
          <cell r="A97" t="str">
            <v>Data limite para divulgação dos valores de cada processamento do Fator de Disponibilidade Anual</v>
          </cell>
          <cell r="B97" t="str">
            <v>Último du de AGOSTO</v>
          </cell>
          <cell r="C97" t="str">
            <v>Medição Contábil</v>
          </cell>
        </row>
        <row r="98">
          <cell r="A98" t="str">
            <v>Data limite para divulgação dos valores de cada processamento do Fator de Ajuste da Garantia Física</v>
          </cell>
          <cell r="B98" t="str">
            <v>MS+21du da referência agosto (cai em SETEMBRO ou OUTUBRO)</v>
          </cell>
          <cell r="C98" t="str">
            <v>Medição Contábil</v>
          </cell>
        </row>
        <row r="99">
          <cell r="A99" t="str">
            <v>Início do período para inserir declarações de sobras ou déficits - MCSD de Energia Nova</v>
          </cell>
          <cell r="B99" t="str">
            <v>M+1du</v>
          </cell>
          <cell r="C99" t="str">
            <v>MCSD EN - Declarações</v>
          </cell>
        </row>
        <row r="100">
          <cell r="A100" t="str">
            <v>Término do período para inserir declarações de sobras ou déficits - MCSD de Energia Nova</v>
          </cell>
          <cell r="B100" t="str">
            <v>M+3du</v>
          </cell>
          <cell r="C100" t="str">
            <v>MCSD EN - Declarações</v>
          </cell>
        </row>
        <row r="101">
          <cell r="A101" t="str">
            <v>Data limite para divulgação dos montantes passíveis de Cessão de Energia de Reserva para usinas do tipo solar (se for o caso)</v>
          </cell>
          <cell r="B101" t="str">
            <v>X+4du</v>
          </cell>
          <cell r="C101" t="str">
            <v>Energia de Reserva - Cessão Solar</v>
          </cell>
        </row>
        <row r="102">
          <cell r="A102" t="str">
            <v>Data limite para disponibilização dos relatórios de decisões judiciais operacionalizadas</v>
          </cell>
          <cell r="B102" t="str">
            <v>MS+5du</v>
          </cell>
          <cell r="C102" t="str">
            <v>MCP - Decisões Judiciais</v>
          </cell>
        </row>
        <row r="103">
          <cell r="A103" t="str">
            <v>Data limite para divulgação do resultado preliminar da apuração do MCSD de Energia Nova</v>
          </cell>
          <cell r="B103" t="str">
            <v>M+8du</v>
          </cell>
          <cell r="C103" t="str">
            <v>MCSD EN - Resultados</v>
          </cell>
        </row>
        <row r="104">
          <cell r="A104" t="str">
            <v>Data limite para divulgação dos valores a liquidar de Energia de Reserva</v>
          </cell>
          <cell r="B104" t="str">
            <v>MS+8du</v>
          </cell>
          <cell r="C104" t="str">
            <v>Energia de Reserva - Pré-Liquidação</v>
          </cell>
        </row>
        <row r="105">
          <cell r="A105" t="str">
            <v>Data limite para Registro e Validação dos montantes de Cessão de Energia de Reserva para usinas do tipo solar (se for o caso)</v>
          </cell>
          <cell r="B105" t="str">
            <v>X+7du</v>
          </cell>
          <cell r="C105" t="str">
            <v>Energia de Reserva - Cessão Solar</v>
          </cell>
        </row>
        <row r="106">
          <cell r="A106" t="str">
            <v>Validação do processo de liquidação financeira do Mercado de Curto Prazo pelo auditor independente</v>
          </cell>
          <cell r="B106" t="str">
            <v>MS+29du</v>
          </cell>
          <cell r="C106" t="str">
            <v>MCP - Pós-Liquidação</v>
          </cell>
        </row>
        <row r="107">
          <cell r="A107" t="str">
            <v>Data limite para divulgação dos resultados da Cessão de Energia de Reserva para usinas do tipo solar (se for o caso)</v>
          </cell>
          <cell r="B107" t="str">
            <v>X+9du</v>
          </cell>
          <cell r="C107" t="str">
            <v>Energia de Reserva - Cessão Solar</v>
          </cell>
        </row>
        <row r="108">
          <cell r="A108" t="str">
            <v>Validação dos dados de entrada do MCSD de Energia Nova pelo auditor independente</v>
          </cell>
          <cell r="B108" t="str">
            <v>M+10du</v>
          </cell>
          <cell r="C108" t="str">
            <v>MCSD EN - Resultados</v>
          </cell>
        </row>
        <row r="109">
          <cell r="A109" t="str">
            <v xml:space="preserve">Data limite para divulgação da apuração dos valores a liquidar das cessões do MCSD de Energia Nova </v>
          </cell>
          <cell r="B109" t="str">
            <v>MS+10du</v>
          </cell>
          <cell r="C109" t="str">
            <v>MCSD EN - Resultados</v>
          </cell>
        </row>
        <row r="110">
          <cell r="A110" t="str">
            <v>Data limite para divulgação dos relatórios de pré-liquidação do MCSD de Energia Nova</v>
          </cell>
          <cell r="B110" t="str">
            <v>MS+12du</v>
          </cell>
          <cell r="C110" t="str">
            <v>MCSD EN - Pré-Liquidação</v>
          </cell>
        </row>
        <row r="111">
          <cell r="A111" t="str">
            <v>Data limite para divulgação dos relatórios de pós-liquidação do MCSD de Energia Nova</v>
          </cell>
          <cell r="B111" t="str">
            <v>K+2du</v>
          </cell>
          <cell r="C111" t="str">
            <v>MCSD EN - Pós-Liquidação</v>
          </cell>
        </row>
        <row r="112">
          <cell r="A112" t="str">
            <v>Validação do processo de liquidação financeira do MCSD de Energia Nova pelo auditor independente</v>
          </cell>
          <cell r="B112" t="str">
            <v>K+2du</v>
          </cell>
          <cell r="C112" t="str">
            <v>MCSD EN - Pós-Liquidação</v>
          </cell>
        </row>
        <row r="113">
          <cell r="A113" t="str">
            <v>Data limite para divulgação dos montantes de energia disponíveis para venda dos distribuidores no MVE</v>
          </cell>
          <cell r="B113" t="str">
            <v xml:space="preserve">4du antes do início do  processamento </v>
          </cell>
          <cell r="C113" t="str">
            <v>MVE - Apuração</v>
          </cell>
        </row>
        <row r="114">
          <cell r="A114" t="str">
            <v>Data limite para o aporte das garantias financeiras de participação no MVE</v>
          </cell>
          <cell r="B114" t="str">
            <v xml:space="preserve">4du antes do início do  processamento </v>
          </cell>
          <cell r="C114" t="str">
            <v>MVE - Garantias Financeiras</v>
          </cell>
        </row>
        <row r="115">
          <cell r="A115" t="str">
            <v>Data limite para divulgação dos agentes compradores elegíveis para participação no MVE</v>
          </cell>
          <cell r="B115" t="str">
            <v xml:space="preserve">3du antes do início do  processamento </v>
          </cell>
          <cell r="C115" t="str">
            <v>MVE - Apuração</v>
          </cell>
        </row>
        <row r="116">
          <cell r="A116" t="str">
            <v>Data limite para os agentes compradores regularizarem eventuais pendências para participação no MVE e informar à CCEE</v>
          </cell>
          <cell r="B116" t="str">
            <v xml:space="preserve">1du antes do início do  processamento </v>
          </cell>
          <cell r="C116" t="str">
            <v>MVE - Apuração</v>
          </cell>
        </row>
        <row r="117">
          <cell r="A117" t="str">
            <v>Início do processamento do MVE</v>
          </cell>
          <cell r="B117"/>
          <cell r="C117" t="str">
            <v>MVE - Processamento</v>
          </cell>
        </row>
        <row r="118">
          <cell r="A118" t="str">
            <v>Data limite para divulgação dos resultados de processamento do MVE</v>
          </cell>
          <cell r="B118" t="str">
            <v>3du após o término do processamento</v>
          </cell>
          <cell r="C118" t="str">
            <v>MVE - Resultados</v>
          </cell>
        </row>
        <row r="119">
          <cell r="A119" t="str">
            <v xml:space="preserve">Data limite para divulgação dos valores a aportar das garantias financeiras de fiel cumprimento </v>
          </cell>
          <cell r="B119" t="str">
            <v>3du após o término do processamento</v>
          </cell>
          <cell r="C119" t="str">
            <v>MVE - Garantias Financeiras</v>
          </cell>
        </row>
        <row r="120">
          <cell r="A120" t="str">
            <v>Data limite para o aporte das garantias financeiras de fiel cumprimento no MVE</v>
          </cell>
          <cell r="B120" t="str">
            <v>2du antes do PMO</v>
          </cell>
          <cell r="C120" t="str">
            <v>MVE - Garantias Financeiras</v>
          </cell>
        </row>
        <row r="121">
          <cell r="A121" t="str">
            <v>Liquidação Financeira do MVE</v>
          </cell>
          <cell r="B121" t="str">
            <v>V</v>
          </cell>
          <cell r="C121" t="str">
            <v>MVE - Liquidação</v>
          </cell>
        </row>
        <row r="122">
          <cell r="A122" t="str">
            <v>Data limite para divulgação da apuração do MVE</v>
          </cell>
          <cell r="B122" t="str">
            <v>V-2du</v>
          </cell>
          <cell r="C122" t="str">
            <v>MVE - Resultados</v>
          </cell>
        </row>
        <row r="123">
          <cell r="A123" t="str">
            <v>Data limite para divulgação dos valores a liquidar do MVE</v>
          </cell>
          <cell r="B123" t="str">
            <v>V-2du</v>
          </cell>
          <cell r="C123" t="str">
            <v>MVE - Pré-Liquidação</v>
          </cell>
        </row>
        <row r="124">
          <cell r="A124" t="str">
            <v>Data limite para divulgação dos agentes que tiveram seus contratos não efetivados em razão da inadimplência na liquidação financeira do MVE, se for o caso</v>
          </cell>
          <cell r="B124" t="str">
            <v>V+2du</v>
          </cell>
          <cell r="C124" t="str">
            <v>MVE - Efetivação Contratos</v>
          </cell>
        </row>
        <row r="125">
          <cell r="A125" t="str">
            <v>Data limite para divulgação dos montantes para recomposição das garantias financeiras de fiel cumprimento no MVE, se for o caso</v>
          </cell>
          <cell r="B125" t="str">
            <v>V+2du</v>
          </cell>
          <cell r="C125" t="str">
            <v>MVE - Garantias Financeiras</v>
          </cell>
        </row>
        <row r="126">
          <cell r="A126" t="str">
            <v>Data limite para divulgação dos relatórios de pós-liquidação do MVE</v>
          </cell>
          <cell r="B126" t="str">
            <v>V+3du</v>
          </cell>
          <cell r="C126" t="str">
            <v>MVE - Pós-Liquidação</v>
          </cell>
        </row>
        <row r="127">
          <cell r="A127" t="str">
            <v>Data limite para recomposição integral das garantias financeiras de fiel cumprimento no MVE, se for o caso</v>
          </cell>
          <cell r="B127" t="str">
            <v>V+6du</v>
          </cell>
          <cell r="C127" t="str">
            <v>MVE - Garantias Financeiras</v>
          </cell>
        </row>
        <row r="128">
          <cell r="A128" t="str">
            <v>Validação trimestral do processo de liquidação financeira do MVE pelo auditor independente</v>
          </cell>
          <cell r="B128" t="str">
            <v xml:space="preserve">V+3du da referência "último trimestre" (cai em JANEIRO, ABRIL, JULHO, OUTUBRO) </v>
          </cell>
          <cell r="C128" t="str">
            <v>MVE - Pós-Liquidação</v>
          </cell>
        </row>
        <row r="129">
          <cell r="A129" t="str">
            <v>Data limite para manifestar discordância das cotas de energia do PROINFA (se for o caso)</v>
          </cell>
          <cell r="B129" t="str">
            <v>MS+6du</v>
          </cell>
          <cell r="C129" t="str">
            <v>PROINFA</v>
          </cell>
        </row>
        <row r="130">
          <cell r="A130" t="str">
            <v xml:space="preserve">Liquidação Financeira das Cessões de Energia referente aos Despachos Aneel n°s 2.300/19 e 3.519/19 </v>
          </cell>
          <cell r="B130"/>
          <cell r="C130" t="str">
            <v>Cessões de Energia (DSP 2300/19) - Liquidação</v>
          </cell>
        </row>
        <row r="131">
          <cell r="A131" t="str">
            <v>Data limite para cadastro de repasse indireto no processo de alocação de geração própria (AGP)</v>
          </cell>
          <cell r="B131" t="str">
            <v>MS+6du</v>
          </cell>
          <cell r="C131" t="str">
            <v>AGP</v>
          </cell>
        </row>
        <row r="132">
          <cell r="A132" t="str">
            <v>Validação dos dados, parâmetros, relatórios de resultados e recontabilizações e do último processo de liquidação financeira do Mercado de Curto Prazo pelo auditor independente</v>
          </cell>
          <cell r="B132" t="str">
            <v>MS+21du</v>
          </cell>
          <cell r="C132" t="str">
            <v>MCP - Resultados</v>
          </cell>
        </row>
        <row r="133">
          <cell r="A133" t="str">
            <v>Validação dos dados de entrada do cálculo do encargo de Energia de Reserva, bem como do reajuste dos contratos e do último processo de liquidação financeira pelo auditor independente</v>
          </cell>
          <cell r="B133" t="str">
            <v>MS+8du</v>
          </cell>
          <cell r="C133" t="str">
            <v>Energia de Reserva - Resultados</v>
          </cell>
        </row>
        <row r="134">
          <cell r="A134" t="str">
            <v>Validação semestral dos dados de entrada e relatórios de resultados da Receita de Venda do Regime de Cotas de Garantia Física e dos processos de liquidação financeira pelo auditor independente</v>
          </cell>
          <cell r="B134" t="str">
            <v>W+3du da referência "último semestre" (cai em JANEIRO e JULHO)</v>
          </cell>
          <cell r="C134" t="str">
            <v xml:space="preserve">Cotas de Garantia Física - Resultados </v>
          </cell>
        </row>
        <row r="135">
          <cell r="A135" t="str">
            <v>Validação semestral dos dados de entrada e relatórios de resultados da Receita de Venda da Comercialização de Angra I e II e dos processos de liquidação financeira pelo auditor independente</v>
          </cell>
          <cell r="B135" t="str">
            <v>Z+3du da referência "último semestre" (cai em JANEIRO e JULHO)</v>
          </cell>
          <cell r="C135" t="str">
            <v>Cotas de Energia Nuclear - Resultados</v>
          </cell>
        </row>
        <row r="136">
          <cell r="A136" t="str">
            <v>Data limite para comunicação aos agentes com orientações para participação no MCSD Ex-post</v>
          </cell>
          <cell r="B136" t="str">
            <v>1du de DEZEMBRO</v>
          </cell>
          <cell r="C136" t="str">
            <v>MCSD Ex-post</v>
          </cell>
        </row>
        <row r="137">
          <cell r="A137" t="str">
            <v>Data limite para manifestar interesse em participar do MCSD Ex-post (se for o caso)</v>
          </cell>
          <cell r="B137" t="str">
            <v>10du de DEZEMBRO
Até as 18h00</v>
          </cell>
          <cell r="C137" t="str">
            <v>MCSD Ex-post</v>
          </cell>
        </row>
        <row r="138">
          <cell r="A138" t="str">
            <v xml:space="preserve">Data limite para divulgação da relação das distribuidoras participantes do MCSD Ex-post </v>
          </cell>
          <cell r="B138" t="str">
            <v>15du de DEZEMBRO</v>
          </cell>
          <cell r="C138" t="str">
            <v>MCSD Ex-post</v>
          </cell>
        </row>
        <row r="139">
          <cell r="A139" t="str">
            <v>Data limite para divulgação dos montantes passíveis de Cessão de Energia de Reserva para usinas do tipo hidráulica (se for o caso)</v>
          </cell>
          <cell r="B139" t="str">
            <v>X+6du</v>
          </cell>
          <cell r="C139" t="str">
            <v>Energia de Reserva - Cessão Hidráulica</v>
          </cell>
        </row>
        <row r="140">
          <cell r="A140" t="str">
            <v>Data limite para Registro e Validação dos montantes de Cessão de Energia de Reserva para usinas do tipo hidráulica (se for o caso)</v>
          </cell>
          <cell r="B140" t="str">
            <v>X+9du</v>
          </cell>
          <cell r="C140" t="str">
            <v>Energia de Reserva - Cessão Hidráulica</v>
          </cell>
        </row>
        <row r="141">
          <cell r="A141" t="str">
            <v>Data limite para divulgação dos resultados da Cessão de Energia de Reserva para usinas do tipo hidráulica (se for o caso)</v>
          </cell>
          <cell r="B141" t="str">
            <v>X+11du</v>
          </cell>
          <cell r="C141" t="str">
            <v>Energia de Reserva - Cessão Hidráulica</v>
          </cell>
        </row>
        <row r="142">
          <cell r="A142" t="str">
            <v>Data limite para divulgação dos valores a liquidar das cessões do MCSD de Energia Existente (Parcelas 1 e 2)</v>
          </cell>
          <cell r="B142" t="str">
            <v>2du após a divulgação da Receita de Venda Preliminar</v>
          </cell>
          <cell r="C142" t="str">
            <v>MCSD EE - Pré-Liquidação</v>
          </cell>
        </row>
        <row r="143">
          <cell r="A143" t="str">
            <v>Liquidação Financeira do MCSD de Energia Existente (Parcela 1)</v>
          </cell>
          <cell r="B143" t="str">
            <v>X1</v>
          </cell>
          <cell r="C143" t="str">
            <v>MCSD EE - Liquidação</v>
          </cell>
        </row>
        <row r="144">
          <cell r="A144" t="str">
            <v>Data limite para divulgação dos resultados da liquidação financeira do MCSD de Energia Existente (Parcela 1)</v>
          </cell>
          <cell r="B144" t="str">
            <v>X1+2du</v>
          </cell>
          <cell r="C144" t="str">
            <v>MCSD EE - Pós-Liquidação</v>
          </cell>
        </row>
        <row r="145">
          <cell r="A145" t="str">
            <v>Liquidação Financeira do MCSD de Energia Existente (Parcela 2)</v>
          </cell>
          <cell r="B145" t="str">
            <v>X2</v>
          </cell>
          <cell r="C145" t="str">
            <v>MCSD EE - Liquidação</v>
          </cell>
        </row>
        <row r="146">
          <cell r="A146" t="str">
            <v>Data limite para divulgação dos resultados da liquidação financeira do MCSD de Energia Existente (Parcela 2)</v>
          </cell>
          <cell r="B146" t="str">
            <v>X2+2du</v>
          </cell>
          <cell r="C146" t="str">
            <v>MCSD EE - Pós-Liquidação</v>
          </cell>
        </row>
        <row r="147">
          <cell r="A147" t="str">
            <v>Data limite para divulgação dos valores a liquidar das cessões do MCSD de Energia Existente (Parcela 3)</v>
          </cell>
          <cell r="B147" t="str">
            <v>2du após a divulgação da Receita de Venda Final</v>
          </cell>
          <cell r="C147" t="str">
            <v>MCSD EE - Pré-Liquidação</v>
          </cell>
        </row>
        <row r="148">
          <cell r="A148" t="str">
            <v>Liquidação Financeira do MCSD de Energia Existente (Parcela 3)</v>
          </cell>
          <cell r="B148" t="str">
            <v>X3</v>
          </cell>
          <cell r="C148" t="str">
            <v>MCSD EE - Liquidação</v>
          </cell>
        </row>
        <row r="149">
          <cell r="A149" t="str">
            <v>Data limite para divulgação dos resultados da liquidação financeira do MCSD de Energia Existente (Parcela 3)</v>
          </cell>
          <cell r="B149" t="str">
            <v>X3+2du</v>
          </cell>
          <cell r="C149" t="str">
            <v>MCSD EE - Pós-Liquidação</v>
          </cell>
        </row>
        <row r="150">
          <cell r="A150" t="str">
            <v>Data limite para informar os dados para alívio de exposições para o ano seguinte, no CliqCCEE (somente agentes com direito ao alívio de exposições)</v>
          </cell>
          <cell r="B150" t="str">
            <v>10du de DEZEMBRO</v>
          </cell>
          <cell r="C150" t="str">
            <v>Contrato</v>
          </cell>
        </row>
        <row r="151">
          <cell r="A151" t="str">
            <v>Previsão de Reunião do Programa Mensal de Operação</v>
          </cell>
          <cell r="B151"/>
          <cell r="C151" t="str">
            <v>PMO</v>
          </cell>
        </row>
        <row r="152">
          <cell r="A152" t="str">
            <v>Data limite para divulgação dos montantes preliminares passíveis de cessão - MCSD Energia Nova (A-N)</v>
          </cell>
          <cell r="B152" t="str">
            <v>2du antes do início do prazo para declarações</v>
          </cell>
          <cell r="C152" t="str">
            <v>MCSD EN - Apuração</v>
          </cell>
        </row>
        <row r="153">
          <cell r="A153" t="str">
            <v>Início do período para inserir declarações de sobras e déficits - MCSD de Energia Nova (A-N)</v>
          </cell>
          <cell r="B153"/>
          <cell r="C153" t="str">
            <v>MCSD EN - Declarações</v>
          </cell>
        </row>
        <row r="154">
          <cell r="A154" t="str">
            <v>Término do período para inserir declarações de sobras ou déficits - MCSD de Energia Nova (A-N)</v>
          </cell>
          <cell r="B154"/>
          <cell r="C154" t="str">
            <v>MCSD EN - Declarações</v>
          </cell>
        </row>
        <row r="155">
          <cell r="A155" t="str">
            <v>Processamento do MCSD de Energia Nova (A-N)</v>
          </cell>
          <cell r="B155"/>
          <cell r="C155" t="str">
            <v>MCSD EN - Processamento</v>
          </cell>
        </row>
        <row r="156">
          <cell r="A156" t="str">
            <v>Data limite para divulgação preliminar dos resultados de processamento do MCSD de Energia Nova (A-N)</v>
          </cell>
          <cell r="B156"/>
          <cell r="C156" t="str">
            <v>MCSD EN - Resultados</v>
          </cell>
        </row>
        <row r="157">
          <cell r="A157" t="str">
            <v>Data limite para divulgação final dos relatórios de processamento do MCSD de Energia Nova (A-N)</v>
          </cell>
          <cell r="B157"/>
          <cell r="C157" t="str">
            <v>MCSD EN - Resultados</v>
          </cell>
        </row>
        <row r="158">
          <cell r="A158" t="str">
            <v>Data limite para divulgação dos montantes preliminares passíveis de cessão - MCSD Energia Nova (A5+ G)</v>
          </cell>
          <cell r="B158" t="str">
            <v>2du antes do início do prazo para declarações</v>
          </cell>
          <cell r="C158" t="str">
            <v>MCSD EN - Apuração</v>
          </cell>
        </row>
        <row r="159">
          <cell r="A159" t="str">
            <v>Início do período para inserir declarações de sobras, déficits e oferta de redução - MCSD de Energia Nova (A5+ G)</v>
          </cell>
          <cell r="B159"/>
          <cell r="C159" t="str">
            <v>MCSD EN - Declarações</v>
          </cell>
        </row>
        <row r="160">
          <cell r="A160" t="str">
            <v>Término do período para inserir declarações de sobras, déficits e oferta de redução - MCSD de Energia Nova (A5+ G)</v>
          </cell>
          <cell r="B160"/>
          <cell r="C160" t="str">
            <v>MCSD EN - Declarações</v>
          </cell>
        </row>
        <row r="161">
          <cell r="A161" t="str">
            <v>Processamento do MCSD de Energia Nova (A5+ G)</v>
          </cell>
          <cell r="B161"/>
          <cell r="C161" t="str">
            <v>MCSD EN - Processamento</v>
          </cell>
        </row>
        <row r="162">
          <cell r="A162" t="str">
            <v>Data limite para divulgação preliminar dos resultados de processamento do MCSD de Energia Nova (A5+ G)</v>
          </cell>
          <cell r="B162"/>
          <cell r="C162" t="str">
            <v>MCSD EN - Resultados</v>
          </cell>
        </row>
        <row r="163">
          <cell r="A163" t="str">
            <v>Data limite para desistência ou retificação da oferta de redução do MCSD de Energia Nova (A5+ G)</v>
          </cell>
          <cell r="B163"/>
          <cell r="C163" t="str">
            <v>MCSD EN - Declarações</v>
          </cell>
        </row>
        <row r="164">
          <cell r="A164" t="str">
            <v>Data limite para divulgação preliminar dos resultados de processamento após desistência ou retificação da oferta de redução do MCSD de Energia Nova (A5+ G)</v>
          </cell>
          <cell r="B164"/>
          <cell r="C164" t="str">
            <v>MCSD EN - Resultados</v>
          </cell>
        </row>
        <row r="165">
          <cell r="A165" t="str">
            <v>Data limite para divulgação final dos relatórios de processamento sem oferta de redução parcialmente atendida do MCSD de Energia Nova (A5+ G)</v>
          </cell>
          <cell r="B165"/>
          <cell r="C165" t="str">
            <v>MCSD EN - Resultados</v>
          </cell>
        </row>
        <row r="166">
          <cell r="A166" t="str">
            <v>Data limite para divulgação final dos relatórios de processamento com oferta de redução parcialmente atendida do MCSD de Energia Nova (A5+ G)</v>
          </cell>
          <cell r="B166"/>
          <cell r="C166" t="str">
            <v>MCSD EN - Resultados</v>
          </cell>
        </row>
        <row r="167">
          <cell r="A167" t="str">
            <v>Data limite para divulgação dos montantes preliminares passíveis de cessão - MCSD Energia Nova (A-0)</v>
          </cell>
          <cell r="B167" t="str">
            <v>2du antes do início do prazo para declarações</v>
          </cell>
          <cell r="C167" t="str">
            <v>MCSD EN - Apuração</v>
          </cell>
        </row>
        <row r="168">
          <cell r="A168" t="str">
            <v>Início do período para inserir declarações de sobras e déficits - MCSD de Energia Nova (A-0)</v>
          </cell>
          <cell r="B168"/>
          <cell r="C168" t="str">
            <v>MCSD EN - Declarações</v>
          </cell>
        </row>
        <row r="169">
          <cell r="A169" t="str">
            <v>Término do período para inserir declarações de sobras e déficits - MCSD de Energia Nova (A-0)</v>
          </cell>
          <cell r="B169"/>
          <cell r="C169" t="str">
            <v>MCSD EN - Declarações</v>
          </cell>
        </row>
        <row r="170">
          <cell r="A170" t="str">
            <v>Processamento do MCSD de Energia Nova (A-0)</v>
          </cell>
          <cell r="B170"/>
          <cell r="C170" t="str">
            <v>MCSD EN - Processamento</v>
          </cell>
        </row>
        <row r="171">
          <cell r="A171" t="str">
            <v>Data limite para divulgação preliminar dos resultados de processamento do MCSD de Energia Nova (A-0)</v>
          </cell>
          <cell r="B171"/>
          <cell r="C171" t="str">
            <v>MCSD EN - Resultados</v>
          </cell>
        </row>
        <row r="172">
          <cell r="A172" t="str">
            <v>Data limite para divulgação final dos relatórios de processamento do MCSD de Energia Nova (A-0)</v>
          </cell>
          <cell r="B172"/>
          <cell r="C172" t="str">
            <v>MCSD EN - Resultados</v>
          </cell>
        </row>
        <row r="173">
          <cell r="A173" t="str">
            <v>Data limite para divulgação dos montantes preliminares passíveis de cessão - MCSD Energia Nova (A-1 G)</v>
          </cell>
          <cell r="B173" t="str">
            <v>2du antes do início do prazo para declarações</v>
          </cell>
          <cell r="C173" t="str">
            <v>MCSD EN - Apuração</v>
          </cell>
        </row>
        <row r="174">
          <cell r="A174" t="str">
            <v>Início do período para inserir declarações de sobras, déficits e oferta de redução - MCSD de Energia Nova (A-1 G)</v>
          </cell>
          <cell r="B174"/>
          <cell r="C174" t="str">
            <v>MCSD EN - Declarações</v>
          </cell>
        </row>
        <row r="175">
          <cell r="A175" t="str">
            <v>Término do período para inserir declarações de sobras, déficits e oferta de redução - MCSD de Energia Nova (A-1 G)</v>
          </cell>
          <cell r="B175"/>
          <cell r="C175" t="str">
            <v>MCSD EN - Declarações</v>
          </cell>
        </row>
        <row r="176">
          <cell r="A176" t="str">
            <v>Processamento do MCSD de Energia Nova (A-1 G)</v>
          </cell>
          <cell r="B176"/>
          <cell r="C176" t="str">
            <v>MCSD EN - Processamento</v>
          </cell>
        </row>
        <row r="177">
          <cell r="A177" t="str">
            <v>Data limite para divulgação preliminar dos resultados de processamento do MCSD de Energia Nova (A-1 G)</v>
          </cell>
          <cell r="B177"/>
          <cell r="C177" t="str">
            <v>MCSD EN - Resultados</v>
          </cell>
        </row>
        <row r="178">
          <cell r="A178" t="str">
            <v>Data limite para desistência ou retificação da oferta de redução do MCSD de Energia Nova (A-1 G)</v>
          </cell>
          <cell r="B178"/>
          <cell r="C178" t="str">
            <v>MCSD EN - Declarações</v>
          </cell>
        </row>
        <row r="179">
          <cell r="A179" t="str">
            <v>Data limite para divulgação preliminar dos resultados de processamento após desistência ou retificação da oferta de redução do MCSD de Energia Nova (A-1 G)</v>
          </cell>
          <cell r="B179"/>
          <cell r="C179" t="str">
            <v>MCSD EN - Resultados</v>
          </cell>
        </row>
        <row r="180">
          <cell r="A180" t="str">
            <v>Data limite para divulgação final dos relatórios de processamento sem oferta de redução parcialmente atendida do MCSD de Energia Nova (A-1 G)</v>
          </cell>
          <cell r="B180"/>
          <cell r="C180" t="str">
            <v>MCSD EN - Resultados</v>
          </cell>
        </row>
        <row r="181">
          <cell r="A181" t="str">
            <v>Data limite para divulgação final dos relatórios de processamento com oferta de redução parcialmente atendida do MCSD de Energia Nova (A-1 G)</v>
          </cell>
          <cell r="B181"/>
          <cell r="C181" t="str">
            <v>MCSD EN - Resultados</v>
          </cell>
        </row>
        <row r="182">
          <cell r="A182" t="str">
            <v>Data limite para divulgação final dos relatórios de processamento do MCSD de Energia Nova (A-1 G)</v>
          </cell>
          <cell r="B182"/>
          <cell r="C182" t="str">
            <v>MCSD EN - Resultados</v>
          </cell>
        </row>
        <row r="183">
          <cell r="A183" t="str">
            <v>Data limite para divulgação dos Relatórios de Multa por Falta de Combustível</v>
          </cell>
          <cell r="B183"/>
          <cell r="C183" t="str">
            <v>Multa</v>
          </cell>
        </row>
        <row r="184">
          <cell r="A184" t="str">
            <v>Data limite para divulgação da apuração dos valores a liquidar das cessões de energia referente aos Despachos Aneel n°s 2.300/19 e 3.519/19</v>
          </cell>
          <cell r="B184" t="str">
            <v>MS+11du</v>
          </cell>
          <cell r="C184" t="str">
            <v>Cessões de Energia (DSP 2300/19) - Liquidação</v>
          </cell>
        </row>
        <row r="185">
          <cell r="A185" t="str">
            <v>Data limite para divulgação dos relatórios de pós-liquidação das cessões de energia referente aos Despachos Aneel n°s 2.300/19 e 3.519/19</v>
          </cell>
          <cell r="B185" t="str">
            <v>2du após a liquidação financeira</v>
          </cell>
          <cell r="C185" t="str">
            <v>Cessões de Energia (DSP 2300/19) - Liquidação</v>
          </cell>
        </row>
        <row r="186">
          <cell r="A186" t="str">
            <v>Validação dos dados de entrada e relatórios da revisão do cálculo do CVU para o PMR pelo auditor independente</v>
          </cell>
          <cell r="B186" t="str">
            <v>M+4du</v>
          </cell>
          <cell r="C186" t="str">
            <v>CVU PMO</v>
          </cell>
        </row>
        <row r="187">
          <cell r="A187" t="str">
            <v>Divulgação de dados prévios de medição, acumulados semanalmente</v>
          </cell>
          <cell r="B187" t="str">
            <v>Conforme calendário enviado pela GMCT (sempre segundas-feiras e 1ºdu do mês. EXCEÇÃO: se o 1ºdu cair numa sexta ou numa quinta de feriado com emenda na sexta, pulamos a segunda seguinte)</v>
          </cell>
          <cell r="C187" t="str">
            <v>Medição Contábil</v>
          </cell>
        </row>
        <row r="188">
          <cell r="A188" t="str">
            <v>Divulgação de dados prévios de medição</v>
          </cell>
          <cell r="B188" t="str">
            <v xml:space="preserve">MS+2du, MS+4du, MS+8du e MS+9du </v>
          </cell>
          <cell r="C188" t="str">
            <v>Medição Contábil</v>
          </cell>
        </row>
        <row r="189">
          <cell r="A189" t="str">
            <v>Início do período para envio semanal de informações para fins do Monitoramento Prudencial, conforme REN nº 1.072/23 (declarações pelos agentes geradores e comercializadores, do mês de referência "M+0" a "M+6")</v>
          </cell>
          <cell r="B189"/>
          <cell r="C189" t="str">
            <v>Monitoramento Prudencial</v>
          </cell>
        </row>
        <row r="190">
          <cell r="A190" t="str">
            <v>Término do período para envio semanal de informações para fins do Monitoramento Prudencial, conforme REN nº 1.072/23 (declarações pelos agentes geradores e comercializadores, do mês de referência "M+0" a "M+6")</v>
          </cell>
          <cell r="B190"/>
          <cell r="C190" t="str">
            <v>Monitoramento Prudencial</v>
          </cell>
        </row>
        <row r="191">
          <cell r="A191" t="str">
            <v>Publicação do Fator de Alavancagem apurado para fins do Monitoramento Prudencial, conforme Anexo I da REN nº 1.072/23 (para agentes geradores e comercializadores)</v>
          </cell>
          <cell r="B191"/>
          <cell r="C191" t="str">
            <v>Monitoramento Prudencial</v>
          </cell>
        </row>
        <row r="192">
          <cell r="A192" t="str">
            <v>Início do período para envio mensal de informações para fins do Monitoramento Prudencial, conforme REN nº 1.072/23 (declarações pelos agentes consumidores, do mês de referência "M+0" a "M+6")</v>
          </cell>
          <cell r="B192"/>
          <cell r="C192" t="str">
            <v>Monitoramento Prudencial</v>
          </cell>
        </row>
        <row r="193">
          <cell r="A193" t="str">
            <v>Término do período para envio mensal de informações para fins do Monitoramento Prudencial, conforme REN nº 1.072/23 (declarações pelos agentes consumidores, do mês de referência "M+0" a "M+6")</v>
          </cell>
          <cell r="B193"/>
          <cell r="C193" t="str">
            <v>Monitoramento Prudencial</v>
          </cell>
        </row>
        <row r="194">
          <cell r="A194" t="str">
            <v>Publicação do Fator de Alavancagem apurado para fins do Monitoramento Prudencial, conforme Anexo I da REN nº 1.072/23 (para agentes consumidores)</v>
          </cell>
          <cell r="B194"/>
          <cell r="C194" t="str">
            <v>Monitoramento Prudencial</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E45B2-6A66-415E-AB6A-8CF58E0A121F}">
  <dimension ref="A1:AX165"/>
  <sheetViews>
    <sheetView showGridLines="0" tabSelected="1" zoomScale="70" zoomScaleNormal="70" workbookViewId="0">
      <pane ySplit="3" topLeftCell="A4" activePane="bottomLeft" state="frozen"/>
      <selection activeCell="B5" sqref="B5"/>
      <selection pane="bottomLeft" sqref="A1:AV1"/>
    </sheetView>
  </sheetViews>
  <sheetFormatPr defaultColWidth="9.1796875" defaultRowHeight="14.5" x14ac:dyDescent="0.35"/>
  <cols>
    <col min="1" max="1" width="42.36328125" style="1" hidden="1" customWidth="1"/>
    <col min="2" max="2" width="51.453125" style="2" customWidth="1"/>
    <col min="3" max="3" width="12" style="2" customWidth="1"/>
    <col min="4" max="4" width="17.1796875" style="2" customWidth="1"/>
    <col min="5" max="5" width="12" style="2" customWidth="1"/>
    <col min="6" max="7" width="10.453125" style="2" customWidth="1"/>
    <col min="8" max="8" width="9.1796875" style="2" customWidth="1"/>
    <col min="9" max="9" width="7.81640625" style="2" customWidth="1"/>
    <col min="10" max="12" width="8.26953125" style="2" customWidth="1"/>
    <col min="13" max="13" width="8" style="2" customWidth="1"/>
    <col min="14" max="14" width="8.26953125" style="2" customWidth="1"/>
    <col min="15" max="15" width="9.54296875" style="2" hidden="1" customWidth="1"/>
    <col min="16" max="16" width="9.1796875" style="2" hidden="1" customWidth="1"/>
    <col min="17" max="47" width="3.54296875" style="9" customWidth="1"/>
    <col min="48" max="48" width="24.7265625" style="63" customWidth="1"/>
    <col min="49" max="49" width="9.1796875" style="3"/>
    <col min="50" max="16384" width="9.1796875" style="1"/>
  </cols>
  <sheetData>
    <row r="1" spans="1:49" s="4" customFormat="1" ht="42.75" customHeight="1" x14ac:dyDescent="0.35">
      <c r="A1" s="199" t="s">
        <v>1068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4"/>
    </row>
    <row r="2" spans="1:49" s="5" customFormat="1" ht="20.149999999999999" customHeight="1" x14ac:dyDescent="0.35">
      <c r="A2" s="200">
        <v>45108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7"/>
    </row>
    <row r="3" spans="1:49" s="84" customFormat="1" ht="32.25" customHeight="1" x14ac:dyDescent="0.3">
      <c r="A3" s="157" t="s">
        <v>1010</v>
      </c>
      <c r="B3" s="163" t="s">
        <v>1011</v>
      </c>
      <c r="C3" s="164" t="s">
        <v>1012</v>
      </c>
      <c r="D3" s="165" t="s">
        <v>1013</v>
      </c>
      <c r="E3" s="165" t="s">
        <v>1014</v>
      </c>
      <c r="F3" s="201" t="s">
        <v>1015</v>
      </c>
      <c r="G3" s="201"/>
      <c r="H3" s="201"/>
      <c r="I3" s="201"/>
      <c r="J3" s="201"/>
      <c r="K3" s="201"/>
      <c r="L3" s="201"/>
      <c r="M3" s="201"/>
      <c r="N3" s="201"/>
      <c r="O3" s="160" t="s">
        <v>800</v>
      </c>
      <c r="P3" s="160" t="s">
        <v>801</v>
      </c>
      <c r="Q3" s="161" t="s">
        <v>0</v>
      </c>
      <c r="R3" s="161" t="s">
        <v>1</v>
      </c>
      <c r="S3" s="161" t="s">
        <v>0</v>
      </c>
      <c r="T3" s="161" t="s">
        <v>2</v>
      </c>
      <c r="U3" s="161" t="s">
        <v>3</v>
      </c>
      <c r="V3" s="161" t="s">
        <v>3</v>
      </c>
      <c r="W3" s="161" t="s">
        <v>0</v>
      </c>
      <c r="X3" s="161" t="s">
        <v>0</v>
      </c>
      <c r="Y3" s="161" t="s">
        <v>1</v>
      </c>
      <c r="Z3" s="161" t="s">
        <v>0</v>
      </c>
      <c r="AA3" s="161" t="s">
        <v>2</v>
      </c>
      <c r="AB3" s="161" t="s">
        <v>3</v>
      </c>
      <c r="AC3" s="161" t="s">
        <v>3</v>
      </c>
      <c r="AD3" s="161" t="s">
        <v>0</v>
      </c>
      <c r="AE3" s="161" t="s">
        <v>0</v>
      </c>
      <c r="AF3" s="161" t="s">
        <v>1</v>
      </c>
      <c r="AG3" s="161" t="s">
        <v>0</v>
      </c>
      <c r="AH3" s="161" t="s">
        <v>2</v>
      </c>
      <c r="AI3" s="161" t="s">
        <v>3</v>
      </c>
      <c r="AJ3" s="161" t="s">
        <v>3</v>
      </c>
      <c r="AK3" s="161" t="s">
        <v>0</v>
      </c>
      <c r="AL3" s="161" t="s">
        <v>0</v>
      </c>
      <c r="AM3" s="161" t="s">
        <v>1</v>
      </c>
      <c r="AN3" s="161" t="s">
        <v>0</v>
      </c>
      <c r="AO3" s="161" t="s">
        <v>2</v>
      </c>
      <c r="AP3" s="161" t="s">
        <v>3</v>
      </c>
      <c r="AQ3" s="161" t="s">
        <v>3</v>
      </c>
      <c r="AR3" s="161" t="s">
        <v>0</v>
      </c>
      <c r="AS3" s="161" t="s">
        <v>0</v>
      </c>
      <c r="AT3" s="161" t="s">
        <v>1</v>
      </c>
      <c r="AU3" s="161" t="s">
        <v>0</v>
      </c>
      <c r="AV3" s="158" t="s">
        <v>1016</v>
      </c>
      <c r="AW3" s="83"/>
    </row>
    <row r="4" spans="1:49" s="84" customFormat="1" ht="43.5" x14ac:dyDescent="0.3">
      <c r="A4" s="85" t="str">
        <f>VLOOKUP(B4,Apoio!$A:$C,3,FALSE)</f>
        <v>Conta Bandeiras</v>
      </c>
      <c r="B4" s="167" t="s">
        <v>163</v>
      </c>
      <c r="C4" s="168">
        <v>45078</v>
      </c>
      <c r="D4" s="169" t="s">
        <v>532</v>
      </c>
      <c r="E4" s="170" t="s">
        <v>84</v>
      </c>
      <c r="F4" s="147"/>
      <c r="G4" s="147"/>
      <c r="H4" s="147" t="s">
        <v>84</v>
      </c>
      <c r="I4" s="147"/>
      <c r="J4" s="147"/>
      <c r="K4" s="147"/>
      <c r="L4" s="147"/>
      <c r="M4" s="147"/>
      <c r="N4" s="148"/>
      <c r="O4" s="149" t="s">
        <v>806</v>
      </c>
      <c r="P4" s="150">
        <v>45108</v>
      </c>
      <c r="Q4" s="153">
        <v>1</v>
      </c>
      <c r="R4" s="153">
        <v>2</v>
      </c>
      <c r="S4" s="125">
        <v>3</v>
      </c>
      <c r="T4" s="151">
        <v>4</v>
      </c>
      <c r="U4" s="151">
        <v>5</v>
      </c>
      <c r="V4" s="151">
        <v>6</v>
      </c>
      <c r="W4" s="151">
        <v>7</v>
      </c>
      <c r="X4" s="153">
        <v>8</v>
      </c>
      <c r="Y4" s="153">
        <v>9</v>
      </c>
      <c r="Z4" s="151">
        <v>10</v>
      </c>
      <c r="AA4" s="151">
        <v>11</v>
      </c>
      <c r="AB4" s="151">
        <v>12</v>
      </c>
      <c r="AC4" s="151">
        <v>13</v>
      </c>
      <c r="AD4" s="151">
        <v>14</v>
      </c>
      <c r="AE4" s="154">
        <v>15</v>
      </c>
      <c r="AF4" s="154">
        <v>16</v>
      </c>
      <c r="AG4" s="151">
        <v>17</v>
      </c>
      <c r="AH4" s="151">
        <v>18</v>
      </c>
      <c r="AI4" s="151">
        <v>19</v>
      </c>
      <c r="AJ4" s="151">
        <v>20</v>
      </c>
      <c r="AK4" s="151">
        <v>21</v>
      </c>
      <c r="AL4" s="153">
        <v>22</v>
      </c>
      <c r="AM4" s="153">
        <v>23</v>
      </c>
      <c r="AN4" s="151">
        <v>24</v>
      </c>
      <c r="AO4" s="151">
        <v>25</v>
      </c>
      <c r="AP4" s="151">
        <v>26</v>
      </c>
      <c r="AQ4" s="151">
        <v>27</v>
      </c>
      <c r="AR4" s="151">
        <v>28</v>
      </c>
      <c r="AS4" s="153">
        <v>29</v>
      </c>
      <c r="AT4" s="153">
        <v>30</v>
      </c>
      <c r="AU4" s="151">
        <v>31</v>
      </c>
      <c r="AV4" s="146"/>
      <c r="AW4" s="83"/>
    </row>
    <row r="5" spans="1:49" s="84" customFormat="1" ht="43.5" x14ac:dyDescent="0.3">
      <c r="A5" s="85" t="str">
        <f>VLOOKUP(B5,Apoio!$A:$C,3,FALSE)</f>
        <v>MCSD EN - Apuração</v>
      </c>
      <c r="B5" s="182" t="s">
        <v>857</v>
      </c>
      <c r="C5" s="183" t="s">
        <v>84</v>
      </c>
      <c r="D5" s="184" t="s">
        <v>903</v>
      </c>
      <c r="E5" s="182"/>
      <c r="F5" s="171"/>
      <c r="G5" s="171"/>
      <c r="H5" s="171"/>
      <c r="I5" s="171"/>
      <c r="J5" s="171"/>
      <c r="K5" s="171"/>
      <c r="L5" s="171"/>
      <c r="M5" s="171"/>
      <c r="N5" s="185"/>
      <c r="O5" s="149"/>
      <c r="P5" s="150"/>
      <c r="Q5" s="153">
        <v>1</v>
      </c>
      <c r="R5" s="153">
        <v>2</v>
      </c>
      <c r="S5" s="125">
        <v>3</v>
      </c>
      <c r="T5" s="151">
        <v>4</v>
      </c>
      <c r="U5" s="151">
        <v>5</v>
      </c>
      <c r="V5" s="151">
        <v>6</v>
      </c>
      <c r="W5" s="151">
        <v>7</v>
      </c>
      <c r="X5" s="153">
        <v>8</v>
      </c>
      <c r="Y5" s="153">
        <v>9</v>
      </c>
      <c r="Z5" s="151">
        <v>10</v>
      </c>
      <c r="AA5" s="151">
        <v>11</v>
      </c>
      <c r="AB5" s="151">
        <v>12</v>
      </c>
      <c r="AC5" s="151">
        <v>13</v>
      </c>
      <c r="AD5" s="151">
        <v>14</v>
      </c>
      <c r="AE5" s="154">
        <v>15</v>
      </c>
      <c r="AF5" s="154">
        <v>16</v>
      </c>
      <c r="AG5" s="151">
        <v>17</v>
      </c>
      <c r="AH5" s="151">
        <v>18</v>
      </c>
      <c r="AI5" s="151">
        <v>19</v>
      </c>
      <c r="AJ5" s="151">
        <v>20</v>
      </c>
      <c r="AK5" s="151">
        <v>21</v>
      </c>
      <c r="AL5" s="153">
        <v>22</v>
      </c>
      <c r="AM5" s="153">
        <v>23</v>
      </c>
      <c r="AN5" s="151">
        <v>24</v>
      </c>
      <c r="AO5" s="151">
        <v>25</v>
      </c>
      <c r="AP5" s="151">
        <v>26</v>
      </c>
      <c r="AQ5" s="151">
        <v>27</v>
      </c>
      <c r="AR5" s="151">
        <v>28</v>
      </c>
      <c r="AS5" s="153">
        <v>29</v>
      </c>
      <c r="AT5" s="153">
        <v>30</v>
      </c>
      <c r="AU5" s="151">
        <v>31</v>
      </c>
      <c r="AV5" s="146"/>
      <c r="AW5" s="83"/>
    </row>
    <row r="6" spans="1:49" s="84" customFormat="1" ht="35.15" customHeight="1" x14ac:dyDescent="0.3">
      <c r="A6" s="85" t="str">
        <f>VLOOKUP(B6,Apoio!$A:$C,3,FALSE)</f>
        <v>MCP - Pré-Liquidação</v>
      </c>
      <c r="B6" s="190" t="s">
        <v>551</v>
      </c>
      <c r="C6" s="174">
        <v>45047</v>
      </c>
      <c r="D6" s="180" t="s">
        <v>367</v>
      </c>
      <c r="E6" s="175" t="s">
        <v>82</v>
      </c>
      <c r="F6" s="179" t="s">
        <v>791</v>
      </c>
      <c r="G6" s="177" t="s">
        <v>738</v>
      </c>
      <c r="H6" s="177" t="s">
        <v>792</v>
      </c>
      <c r="I6" s="136"/>
      <c r="J6" s="136"/>
      <c r="K6" s="136"/>
      <c r="L6" s="136"/>
      <c r="M6" s="136"/>
      <c r="N6" s="162"/>
      <c r="O6" s="181"/>
      <c r="P6" s="150"/>
      <c r="Q6" s="153">
        <v>1</v>
      </c>
      <c r="R6" s="153">
        <v>2</v>
      </c>
      <c r="S6" s="125">
        <v>3</v>
      </c>
      <c r="T6" s="151">
        <v>4</v>
      </c>
      <c r="U6" s="151">
        <v>5</v>
      </c>
      <c r="V6" s="151">
        <v>6</v>
      </c>
      <c r="W6" s="151">
        <v>7</v>
      </c>
      <c r="X6" s="153">
        <v>8</v>
      </c>
      <c r="Y6" s="153">
        <v>9</v>
      </c>
      <c r="Z6" s="151">
        <v>10</v>
      </c>
      <c r="AA6" s="151">
        <v>11</v>
      </c>
      <c r="AB6" s="151">
        <v>12</v>
      </c>
      <c r="AC6" s="151">
        <v>13</v>
      </c>
      <c r="AD6" s="151">
        <v>14</v>
      </c>
      <c r="AE6" s="154">
        <v>15</v>
      </c>
      <c r="AF6" s="154">
        <v>16</v>
      </c>
      <c r="AG6" s="151">
        <v>17</v>
      </c>
      <c r="AH6" s="151">
        <v>18</v>
      </c>
      <c r="AI6" s="151">
        <v>19</v>
      </c>
      <c r="AJ6" s="151">
        <v>20</v>
      </c>
      <c r="AK6" s="151">
        <v>21</v>
      </c>
      <c r="AL6" s="153">
        <v>22</v>
      </c>
      <c r="AM6" s="153">
        <v>23</v>
      </c>
      <c r="AN6" s="151">
        <v>24</v>
      </c>
      <c r="AO6" s="151">
        <v>25</v>
      </c>
      <c r="AP6" s="151">
        <v>26</v>
      </c>
      <c r="AQ6" s="151">
        <v>27</v>
      </c>
      <c r="AR6" s="151">
        <v>28</v>
      </c>
      <c r="AS6" s="153">
        <v>29</v>
      </c>
      <c r="AT6" s="153">
        <v>30</v>
      </c>
      <c r="AU6" s="151">
        <v>31</v>
      </c>
      <c r="AV6" s="146"/>
      <c r="AW6" s="83"/>
    </row>
    <row r="7" spans="1:49" s="84" customFormat="1" ht="35.15" customHeight="1" x14ac:dyDescent="0.3">
      <c r="A7" s="85" t="str">
        <f>VLOOKUP(B7,Apoio!$A:$C,3,FALSE)</f>
        <v>Penalidades - Pré-Liquidação</v>
      </c>
      <c r="B7" s="190" t="s">
        <v>368</v>
      </c>
      <c r="C7" s="174">
        <v>45078</v>
      </c>
      <c r="D7" s="180" t="s">
        <v>1022</v>
      </c>
      <c r="E7" s="175" t="s">
        <v>83</v>
      </c>
      <c r="F7" s="177" t="s">
        <v>793</v>
      </c>
      <c r="G7" s="177" t="s">
        <v>739</v>
      </c>
      <c r="H7" s="177" t="s">
        <v>740</v>
      </c>
      <c r="I7" s="136"/>
      <c r="J7" s="136"/>
      <c r="K7" s="136"/>
      <c r="L7" s="136"/>
      <c r="M7" s="136"/>
      <c r="N7" s="162"/>
      <c r="O7" s="181"/>
      <c r="P7" s="150"/>
      <c r="Q7" s="153">
        <v>1</v>
      </c>
      <c r="R7" s="153">
        <v>2</v>
      </c>
      <c r="S7" s="125">
        <v>3</v>
      </c>
      <c r="T7" s="151">
        <v>4</v>
      </c>
      <c r="U7" s="151">
        <v>5</v>
      </c>
      <c r="V7" s="151">
        <v>6</v>
      </c>
      <c r="W7" s="151">
        <v>7</v>
      </c>
      <c r="X7" s="153">
        <v>8</v>
      </c>
      <c r="Y7" s="153">
        <v>9</v>
      </c>
      <c r="Z7" s="151">
        <v>10</v>
      </c>
      <c r="AA7" s="151">
        <v>11</v>
      </c>
      <c r="AB7" s="151">
        <v>12</v>
      </c>
      <c r="AC7" s="151">
        <v>13</v>
      </c>
      <c r="AD7" s="151">
        <v>14</v>
      </c>
      <c r="AE7" s="154">
        <v>15</v>
      </c>
      <c r="AF7" s="154">
        <v>16</v>
      </c>
      <c r="AG7" s="151">
        <v>17</v>
      </c>
      <c r="AH7" s="151">
        <v>18</v>
      </c>
      <c r="AI7" s="151">
        <v>19</v>
      </c>
      <c r="AJ7" s="151">
        <v>20</v>
      </c>
      <c r="AK7" s="151">
        <v>21</v>
      </c>
      <c r="AL7" s="153">
        <v>22</v>
      </c>
      <c r="AM7" s="153">
        <v>23</v>
      </c>
      <c r="AN7" s="151">
        <v>24</v>
      </c>
      <c r="AO7" s="151">
        <v>25</v>
      </c>
      <c r="AP7" s="151">
        <v>26</v>
      </c>
      <c r="AQ7" s="151">
        <v>27</v>
      </c>
      <c r="AR7" s="151">
        <v>28</v>
      </c>
      <c r="AS7" s="153">
        <v>29</v>
      </c>
      <c r="AT7" s="153">
        <v>30</v>
      </c>
      <c r="AU7" s="151">
        <v>31</v>
      </c>
      <c r="AV7" s="146"/>
      <c r="AW7" s="83"/>
    </row>
    <row r="8" spans="1:49" s="84" customFormat="1" ht="35.15" customHeight="1" x14ac:dyDescent="0.3">
      <c r="A8" s="85" t="str">
        <f>VLOOKUP(B8,Apoio!$A:$C,3,FALSE)</f>
        <v>MCSD EN - Pós-Liquidação</v>
      </c>
      <c r="B8" s="190" t="s">
        <v>495</v>
      </c>
      <c r="C8" s="174">
        <v>45047</v>
      </c>
      <c r="D8" s="180" t="s">
        <v>496</v>
      </c>
      <c r="E8" s="175" t="s">
        <v>498</v>
      </c>
      <c r="F8" s="179" t="s">
        <v>499</v>
      </c>
      <c r="G8" s="179" t="s">
        <v>1023</v>
      </c>
      <c r="H8" s="177"/>
      <c r="I8" s="136"/>
      <c r="J8" s="136"/>
      <c r="K8" s="136"/>
      <c r="L8" s="136"/>
      <c r="M8" s="136"/>
      <c r="N8" s="162"/>
      <c r="O8" s="181"/>
      <c r="P8" s="150"/>
      <c r="Q8" s="153">
        <v>1</v>
      </c>
      <c r="R8" s="153">
        <v>2</v>
      </c>
      <c r="S8" s="125">
        <v>3</v>
      </c>
      <c r="T8" s="151">
        <v>4</v>
      </c>
      <c r="U8" s="151">
        <v>5</v>
      </c>
      <c r="V8" s="151">
        <v>6</v>
      </c>
      <c r="W8" s="151">
        <v>7</v>
      </c>
      <c r="X8" s="153">
        <v>8</v>
      </c>
      <c r="Y8" s="153">
        <v>9</v>
      </c>
      <c r="Z8" s="151">
        <v>10</v>
      </c>
      <c r="AA8" s="151">
        <v>11</v>
      </c>
      <c r="AB8" s="151">
        <v>12</v>
      </c>
      <c r="AC8" s="151">
        <v>13</v>
      </c>
      <c r="AD8" s="151">
        <v>14</v>
      </c>
      <c r="AE8" s="154">
        <v>15</v>
      </c>
      <c r="AF8" s="154">
        <v>16</v>
      </c>
      <c r="AG8" s="151">
        <v>17</v>
      </c>
      <c r="AH8" s="151">
        <v>18</v>
      </c>
      <c r="AI8" s="151">
        <v>19</v>
      </c>
      <c r="AJ8" s="151">
        <v>20</v>
      </c>
      <c r="AK8" s="151">
        <v>21</v>
      </c>
      <c r="AL8" s="153">
        <v>22</v>
      </c>
      <c r="AM8" s="153">
        <v>23</v>
      </c>
      <c r="AN8" s="151">
        <v>24</v>
      </c>
      <c r="AO8" s="151">
        <v>25</v>
      </c>
      <c r="AP8" s="151">
        <v>26</v>
      </c>
      <c r="AQ8" s="151">
        <v>27</v>
      </c>
      <c r="AR8" s="151">
        <v>28</v>
      </c>
      <c r="AS8" s="153">
        <v>29</v>
      </c>
      <c r="AT8" s="153">
        <v>30</v>
      </c>
      <c r="AU8" s="151">
        <v>31</v>
      </c>
      <c r="AV8" s="146"/>
      <c r="AW8" s="83"/>
    </row>
    <row r="9" spans="1:49" s="84" customFormat="1" ht="35.15" customHeight="1" x14ac:dyDescent="0.3">
      <c r="A9" s="85" t="str">
        <f>VLOOKUP(B9,Apoio!$A:$C,3,FALSE)</f>
        <v>MCSD EN - Pós-Liquidação</v>
      </c>
      <c r="B9" s="190" t="s">
        <v>600</v>
      </c>
      <c r="C9" s="174">
        <v>45047</v>
      </c>
      <c r="D9" s="180" t="s">
        <v>496</v>
      </c>
      <c r="E9" s="175" t="s">
        <v>84</v>
      </c>
      <c r="F9" s="177"/>
      <c r="G9" s="177"/>
      <c r="H9" s="177" t="s">
        <v>84</v>
      </c>
      <c r="I9" s="136"/>
      <c r="J9" s="136"/>
      <c r="K9" s="136"/>
      <c r="L9" s="136"/>
      <c r="M9" s="136"/>
      <c r="N9" s="162"/>
      <c r="O9" s="181"/>
      <c r="P9" s="150"/>
      <c r="Q9" s="153">
        <v>1</v>
      </c>
      <c r="R9" s="153">
        <v>2</v>
      </c>
      <c r="S9" s="125">
        <v>3</v>
      </c>
      <c r="T9" s="151">
        <v>4</v>
      </c>
      <c r="U9" s="151">
        <v>5</v>
      </c>
      <c r="V9" s="151">
        <v>6</v>
      </c>
      <c r="W9" s="151">
        <v>7</v>
      </c>
      <c r="X9" s="153">
        <v>8</v>
      </c>
      <c r="Y9" s="153">
        <v>9</v>
      </c>
      <c r="Z9" s="151">
        <v>10</v>
      </c>
      <c r="AA9" s="151">
        <v>11</v>
      </c>
      <c r="AB9" s="151">
        <v>12</v>
      </c>
      <c r="AC9" s="151">
        <v>13</v>
      </c>
      <c r="AD9" s="151">
        <v>14</v>
      </c>
      <c r="AE9" s="154">
        <v>15</v>
      </c>
      <c r="AF9" s="154">
        <v>16</v>
      </c>
      <c r="AG9" s="151">
        <v>17</v>
      </c>
      <c r="AH9" s="151">
        <v>18</v>
      </c>
      <c r="AI9" s="151">
        <v>19</v>
      </c>
      <c r="AJ9" s="151">
        <v>20</v>
      </c>
      <c r="AK9" s="151">
        <v>21</v>
      </c>
      <c r="AL9" s="153">
        <v>22</v>
      </c>
      <c r="AM9" s="153">
        <v>23</v>
      </c>
      <c r="AN9" s="151">
        <v>24</v>
      </c>
      <c r="AO9" s="151">
        <v>25</v>
      </c>
      <c r="AP9" s="151">
        <v>26</v>
      </c>
      <c r="AQ9" s="151">
        <v>27</v>
      </c>
      <c r="AR9" s="151">
        <v>28</v>
      </c>
      <c r="AS9" s="153">
        <v>29</v>
      </c>
      <c r="AT9" s="153">
        <v>30</v>
      </c>
      <c r="AU9" s="151">
        <v>31</v>
      </c>
      <c r="AV9" s="146"/>
      <c r="AW9" s="83"/>
    </row>
    <row r="10" spans="1:49" s="84" customFormat="1" ht="46" customHeight="1" x14ac:dyDescent="0.3">
      <c r="A10" s="85" t="str">
        <f>VLOOKUP(B10,Apoio!$A:$C,3,FALSE)</f>
        <v>Energia de Reserva - Cessão Eólica</v>
      </c>
      <c r="B10" s="186" t="s">
        <v>400</v>
      </c>
      <c r="C10" s="187">
        <v>45047</v>
      </c>
      <c r="D10" s="145" t="s">
        <v>22</v>
      </c>
      <c r="E10" s="188" t="s">
        <v>802</v>
      </c>
      <c r="F10" s="189" t="s">
        <v>702</v>
      </c>
      <c r="G10" s="147" t="s">
        <v>724</v>
      </c>
      <c r="H10" s="147"/>
      <c r="I10" s="147"/>
      <c r="J10" s="147"/>
      <c r="K10" s="147"/>
      <c r="L10" s="147"/>
      <c r="M10" s="147"/>
      <c r="N10" s="148"/>
      <c r="O10" s="87" t="s">
        <v>806</v>
      </c>
      <c r="P10" s="91">
        <v>45108</v>
      </c>
      <c r="Q10" s="154">
        <v>1</v>
      </c>
      <c r="R10" s="154">
        <v>2</v>
      </c>
      <c r="S10" s="123">
        <v>3</v>
      </c>
      <c r="T10" s="125">
        <v>4</v>
      </c>
      <c r="U10" s="123">
        <v>5</v>
      </c>
      <c r="V10" s="123">
        <v>6</v>
      </c>
      <c r="W10" s="123">
        <v>7</v>
      </c>
      <c r="X10" s="154">
        <v>8</v>
      </c>
      <c r="Y10" s="154">
        <v>9</v>
      </c>
      <c r="Z10" s="123">
        <v>10</v>
      </c>
      <c r="AA10" s="123">
        <v>11</v>
      </c>
      <c r="AB10" s="123">
        <v>12</v>
      </c>
      <c r="AC10" s="123">
        <v>13</v>
      </c>
      <c r="AD10" s="123">
        <v>14</v>
      </c>
      <c r="AE10" s="154">
        <v>15</v>
      </c>
      <c r="AF10" s="154">
        <v>16</v>
      </c>
      <c r="AG10" s="123">
        <v>17</v>
      </c>
      <c r="AH10" s="123">
        <v>18</v>
      </c>
      <c r="AI10" s="123">
        <v>19</v>
      </c>
      <c r="AJ10" s="123">
        <v>20</v>
      </c>
      <c r="AK10" s="123">
        <v>21</v>
      </c>
      <c r="AL10" s="154">
        <v>22</v>
      </c>
      <c r="AM10" s="154">
        <v>23</v>
      </c>
      <c r="AN10" s="123">
        <v>24</v>
      </c>
      <c r="AO10" s="123">
        <v>25</v>
      </c>
      <c r="AP10" s="123">
        <v>26</v>
      </c>
      <c r="AQ10" s="123">
        <v>27</v>
      </c>
      <c r="AR10" s="123">
        <v>28</v>
      </c>
      <c r="AS10" s="154">
        <v>29</v>
      </c>
      <c r="AT10" s="154">
        <v>30</v>
      </c>
      <c r="AU10" s="123">
        <v>31</v>
      </c>
      <c r="AV10" s="124" t="s">
        <v>984</v>
      </c>
      <c r="AW10" s="83"/>
    </row>
    <row r="11" spans="1:49" s="84" customFormat="1" ht="58" x14ac:dyDescent="0.3">
      <c r="A11" s="85" t="str">
        <f>VLOOKUP(B11,Apoio!$A:$C,3,FALSE)</f>
        <v>MCSD EE - Pré-Liquidação</v>
      </c>
      <c r="B11" s="129" t="s">
        <v>682</v>
      </c>
      <c r="C11" s="130">
        <v>45047</v>
      </c>
      <c r="D11" s="131" t="s">
        <v>683</v>
      </c>
      <c r="E11" s="124" t="s">
        <v>108</v>
      </c>
      <c r="F11" s="139" t="s">
        <v>700</v>
      </c>
      <c r="G11" s="136" t="s">
        <v>695</v>
      </c>
      <c r="H11" s="136" t="s">
        <v>699</v>
      </c>
      <c r="I11" s="136" t="s">
        <v>696</v>
      </c>
      <c r="J11" s="136" t="s">
        <v>697</v>
      </c>
      <c r="K11" s="136" t="s">
        <v>698</v>
      </c>
      <c r="L11" s="136"/>
      <c r="M11" s="136"/>
      <c r="N11" s="137"/>
      <c r="O11" s="87" t="s">
        <v>806</v>
      </c>
      <c r="P11" s="91">
        <v>45082</v>
      </c>
      <c r="Q11" s="154">
        <v>1</v>
      </c>
      <c r="R11" s="154">
        <v>2</v>
      </c>
      <c r="S11" s="123">
        <v>3</v>
      </c>
      <c r="T11" s="125">
        <v>4</v>
      </c>
      <c r="U11" s="123">
        <v>5</v>
      </c>
      <c r="V11" s="123">
        <v>6</v>
      </c>
      <c r="W11" s="123">
        <v>7</v>
      </c>
      <c r="X11" s="154">
        <v>8</v>
      </c>
      <c r="Y11" s="154">
        <v>9</v>
      </c>
      <c r="Z11" s="123">
        <v>10</v>
      </c>
      <c r="AA11" s="123">
        <v>11</v>
      </c>
      <c r="AB11" s="123">
        <v>12</v>
      </c>
      <c r="AC11" s="123">
        <v>13</v>
      </c>
      <c r="AD11" s="123">
        <v>14</v>
      </c>
      <c r="AE11" s="154">
        <v>15</v>
      </c>
      <c r="AF11" s="154">
        <v>16</v>
      </c>
      <c r="AG11" s="123">
        <v>17</v>
      </c>
      <c r="AH11" s="123">
        <v>18</v>
      </c>
      <c r="AI11" s="123">
        <v>19</v>
      </c>
      <c r="AJ11" s="123">
        <v>20</v>
      </c>
      <c r="AK11" s="123">
        <v>21</v>
      </c>
      <c r="AL11" s="154">
        <v>22</v>
      </c>
      <c r="AM11" s="154">
        <v>23</v>
      </c>
      <c r="AN11" s="123">
        <v>24</v>
      </c>
      <c r="AO11" s="123">
        <v>25</v>
      </c>
      <c r="AP11" s="123">
        <v>26</v>
      </c>
      <c r="AQ11" s="123">
        <v>27</v>
      </c>
      <c r="AR11" s="123">
        <v>28</v>
      </c>
      <c r="AS11" s="154">
        <v>29</v>
      </c>
      <c r="AT11" s="154">
        <v>30</v>
      </c>
      <c r="AU11" s="123">
        <v>31</v>
      </c>
      <c r="AV11" s="124"/>
      <c r="AW11" s="83"/>
    </row>
    <row r="12" spans="1:49" s="84" customFormat="1" ht="46.5" customHeight="1" x14ac:dyDescent="0.3">
      <c r="A12" s="85" t="str">
        <f>VLOOKUP(B12,Apoio!$A:$C,3,FALSE)</f>
        <v>Energia de Reserva - Cessão Biomassa</v>
      </c>
      <c r="B12" s="132" t="s">
        <v>399</v>
      </c>
      <c r="C12" s="130">
        <v>45047</v>
      </c>
      <c r="D12" s="131" t="s">
        <v>22</v>
      </c>
      <c r="E12" s="124" t="s">
        <v>803</v>
      </c>
      <c r="F12" s="143" t="s">
        <v>702</v>
      </c>
      <c r="G12" s="136" t="s">
        <v>701</v>
      </c>
      <c r="H12" s="136"/>
      <c r="I12" s="136"/>
      <c r="J12" s="136"/>
      <c r="K12" s="136"/>
      <c r="L12" s="136"/>
      <c r="M12" s="136"/>
      <c r="N12" s="137"/>
      <c r="O12" s="87" t="s">
        <v>806</v>
      </c>
      <c r="P12" s="91">
        <v>45082</v>
      </c>
      <c r="Q12" s="154">
        <v>1</v>
      </c>
      <c r="R12" s="154">
        <v>2</v>
      </c>
      <c r="S12" s="123">
        <v>3</v>
      </c>
      <c r="T12" s="125">
        <v>4</v>
      </c>
      <c r="U12" s="123">
        <v>5</v>
      </c>
      <c r="V12" s="123">
        <v>6</v>
      </c>
      <c r="W12" s="123">
        <v>7</v>
      </c>
      <c r="X12" s="154">
        <v>8</v>
      </c>
      <c r="Y12" s="154">
        <v>9</v>
      </c>
      <c r="Z12" s="123">
        <v>10</v>
      </c>
      <c r="AA12" s="123">
        <v>11</v>
      </c>
      <c r="AB12" s="123">
        <v>12</v>
      </c>
      <c r="AC12" s="123">
        <v>13</v>
      </c>
      <c r="AD12" s="123">
        <v>14</v>
      </c>
      <c r="AE12" s="154">
        <v>15</v>
      </c>
      <c r="AF12" s="154">
        <v>16</v>
      </c>
      <c r="AG12" s="123">
        <v>17</v>
      </c>
      <c r="AH12" s="123">
        <v>18</v>
      </c>
      <c r="AI12" s="123">
        <v>19</v>
      </c>
      <c r="AJ12" s="123">
        <v>20</v>
      </c>
      <c r="AK12" s="123">
        <v>21</v>
      </c>
      <c r="AL12" s="154">
        <v>22</v>
      </c>
      <c r="AM12" s="154">
        <v>23</v>
      </c>
      <c r="AN12" s="123">
        <v>24</v>
      </c>
      <c r="AO12" s="123">
        <v>25</v>
      </c>
      <c r="AP12" s="123">
        <v>26</v>
      </c>
      <c r="AQ12" s="123">
        <v>27</v>
      </c>
      <c r="AR12" s="123">
        <v>28</v>
      </c>
      <c r="AS12" s="154">
        <v>29</v>
      </c>
      <c r="AT12" s="154">
        <v>30</v>
      </c>
      <c r="AU12" s="123">
        <v>31</v>
      </c>
      <c r="AV12" s="124" t="s">
        <v>986</v>
      </c>
      <c r="AW12" s="83"/>
    </row>
    <row r="13" spans="1:49" s="84" customFormat="1" ht="46" customHeight="1" x14ac:dyDescent="0.3">
      <c r="A13" s="85" t="str">
        <f>VLOOKUP(B13,Apoio!$A:$C,3,FALSE)</f>
        <v>MCSD EE - Declarações</v>
      </c>
      <c r="B13" s="129" t="s">
        <v>429</v>
      </c>
      <c r="C13" s="130">
        <v>45108</v>
      </c>
      <c r="D13" s="131" t="s">
        <v>388</v>
      </c>
      <c r="E13" s="124" t="s">
        <v>84</v>
      </c>
      <c r="F13" s="135"/>
      <c r="G13" s="136"/>
      <c r="H13" s="136" t="s">
        <v>84</v>
      </c>
      <c r="I13" s="136"/>
      <c r="J13" s="136"/>
      <c r="K13" s="136"/>
      <c r="L13" s="136"/>
      <c r="M13" s="136"/>
      <c r="N13" s="137"/>
      <c r="O13" s="87" t="s">
        <v>806</v>
      </c>
      <c r="P13" s="91">
        <v>45079</v>
      </c>
      <c r="Q13" s="154">
        <v>1</v>
      </c>
      <c r="R13" s="154">
        <v>2</v>
      </c>
      <c r="S13" s="123">
        <v>3</v>
      </c>
      <c r="T13" s="125">
        <v>4</v>
      </c>
      <c r="U13" s="123">
        <v>5</v>
      </c>
      <c r="V13" s="123">
        <v>6</v>
      </c>
      <c r="W13" s="123">
        <v>7</v>
      </c>
      <c r="X13" s="154">
        <v>8</v>
      </c>
      <c r="Y13" s="154">
        <v>9</v>
      </c>
      <c r="Z13" s="123">
        <v>10</v>
      </c>
      <c r="AA13" s="123">
        <v>11</v>
      </c>
      <c r="AB13" s="123">
        <v>12</v>
      </c>
      <c r="AC13" s="123">
        <v>13</v>
      </c>
      <c r="AD13" s="123">
        <v>14</v>
      </c>
      <c r="AE13" s="154">
        <v>15</v>
      </c>
      <c r="AF13" s="154">
        <v>16</v>
      </c>
      <c r="AG13" s="123">
        <v>17</v>
      </c>
      <c r="AH13" s="123">
        <v>18</v>
      </c>
      <c r="AI13" s="123">
        <v>19</v>
      </c>
      <c r="AJ13" s="123">
        <v>20</v>
      </c>
      <c r="AK13" s="123">
        <v>21</v>
      </c>
      <c r="AL13" s="154">
        <v>22</v>
      </c>
      <c r="AM13" s="154">
        <v>23</v>
      </c>
      <c r="AN13" s="123">
        <v>24</v>
      </c>
      <c r="AO13" s="123">
        <v>25</v>
      </c>
      <c r="AP13" s="123">
        <v>26</v>
      </c>
      <c r="AQ13" s="123">
        <v>27</v>
      </c>
      <c r="AR13" s="123">
        <v>28</v>
      </c>
      <c r="AS13" s="154">
        <v>29</v>
      </c>
      <c r="AT13" s="154">
        <v>30</v>
      </c>
      <c r="AU13" s="123">
        <v>31</v>
      </c>
      <c r="AV13" s="124"/>
      <c r="AW13" s="83"/>
    </row>
    <row r="14" spans="1:49" s="84" customFormat="1" ht="47.15" customHeight="1" x14ac:dyDescent="0.3">
      <c r="A14" s="85" t="str">
        <f>VLOOKUP(B14,Apoio!$A:$C,3,FALSE)</f>
        <v>MCSD EN - Pós-Liquidação</v>
      </c>
      <c r="B14" s="190" t="s">
        <v>1034</v>
      </c>
      <c r="C14" s="130">
        <v>45047</v>
      </c>
      <c r="D14" s="145" t="s">
        <v>1035</v>
      </c>
      <c r="E14" s="146" t="s">
        <v>1027</v>
      </c>
      <c r="F14" s="135" t="s">
        <v>1036</v>
      </c>
      <c r="G14" s="136"/>
      <c r="H14" s="136"/>
      <c r="I14" s="136"/>
      <c r="J14" s="136"/>
      <c r="K14" s="136"/>
      <c r="L14" s="136"/>
      <c r="M14" s="136"/>
      <c r="N14" s="137"/>
      <c r="O14" s="87"/>
      <c r="P14" s="91"/>
      <c r="Q14" s="154">
        <v>1</v>
      </c>
      <c r="R14" s="154">
        <v>2</v>
      </c>
      <c r="S14" s="123">
        <v>3</v>
      </c>
      <c r="T14" s="125">
        <v>4</v>
      </c>
      <c r="U14" s="123">
        <v>5</v>
      </c>
      <c r="V14" s="123">
        <v>6</v>
      </c>
      <c r="W14" s="123">
        <v>7</v>
      </c>
      <c r="X14" s="154">
        <v>8</v>
      </c>
      <c r="Y14" s="154">
        <v>9</v>
      </c>
      <c r="Z14" s="123">
        <v>10</v>
      </c>
      <c r="AA14" s="123">
        <v>11</v>
      </c>
      <c r="AB14" s="123">
        <v>12</v>
      </c>
      <c r="AC14" s="123">
        <v>13</v>
      </c>
      <c r="AD14" s="123">
        <v>14</v>
      </c>
      <c r="AE14" s="154">
        <v>15</v>
      </c>
      <c r="AF14" s="154">
        <v>16</v>
      </c>
      <c r="AG14" s="123">
        <v>17</v>
      </c>
      <c r="AH14" s="123">
        <v>18</v>
      </c>
      <c r="AI14" s="123">
        <v>19</v>
      </c>
      <c r="AJ14" s="123">
        <v>20</v>
      </c>
      <c r="AK14" s="123">
        <v>21</v>
      </c>
      <c r="AL14" s="154">
        <v>22</v>
      </c>
      <c r="AM14" s="154">
        <v>23</v>
      </c>
      <c r="AN14" s="123">
        <v>24</v>
      </c>
      <c r="AO14" s="123">
        <v>25</v>
      </c>
      <c r="AP14" s="123">
        <v>26</v>
      </c>
      <c r="AQ14" s="123">
        <v>27</v>
      </c>
      <c r="AR14" s="123">
        <v>28</v>
      </c>
      <c r="AS14" s="154">
        <v>29</v>
      </c>
      <c r="AT14" s="154">
        <v>30</v>
      </c>
      <c r="AU14" s="123">
        <v>31</v>
      </c>
      <c r="AV14" s="124"/>
      <c r="AW14" s="83"/>
    </row>
    <row r="15" spans="1:49" s="84" customFormat="1" ht="36" customHeight="1" x14ac:dyDescent="0.3">
      <c r="A15" s="85" t="str">
        <f>VLOOKUP(B15,Apoio!$A:$C,3,FALSE)</f>
        <v>MCSD EN - Declarações</v>
      </c>
      <c r="B15" s="166" t="s">
        <v>853</v>
      </c>
      <c r="C15" s="144" t="s">
        <v>84</v>
      </c>
      <c r="D15" s="145" t="s">
        <v>84</v>
      </c>
      <c r="E15" s="146" t="s">
        <v>84</v>
      </c>
      <c r="F15" s="135"/>
      <c r="G15" s="136"/>
      <c r="H15" s="136" t="s">
        <v>84</v>
      </c>
      <c r="I15" s="136"/>
      <c r="J15" s="136"/>
      <c r="K15" s="136"/>
      <c r="L15" s="136"/>
      <c r="M15" s="136"/>
      <c r="N15" s="137"/>
      <c r="O15" s="87"/>
      <c r="P15" s="91"/>
      <c r="Q15" s="154">
        <v>1</v>
      </c>
      <c r="R15" s="154">
        <v>2</v>
      </c>
      <c r="S15" s="123">
        <v>3</v>
      </c>
      <c r="T15" s="123">
        <v>4</v>
      </c>
      <c r="U15" s="125">
        <v>5</v>
      </c>
      <c r="V15" s="123">
        <v>6</v>
      </c>
      <c r="W15" s="123">
        <v>7</v>
      </c>
      <c r="X15" s="154">
        <v>8</v>
      </c>
      <c r="Y15" s="154">
        <v>9</v>
      </c>
      <c r="Z15" s="123">
        <v>10</v>
      </c>
      <c r="AA15" s="123">
        <v>11</v>
      </c>
      <c r="AB15" s="123">
        <v>12</v>
      </c>
      <c r="AC15" s="123">
        <v>13</v>
      </c>
      <c r="AD15" s="123">
        <v>14</v>
      </c>
      <c r="AE15" s="154">
        <v>15</v>
      </c>
      <c r="AF15" s="154">
        <v>16</v>
      </c>
      <c r="AG15" s="123">
        <v>17</v>
      </c>
      <c r="AH15" s="123">
        <v>18</v>
      </c>
      <c r="AI15" s="123">
        <v>19</v>
      </c>
      <c r="AJ15" s="123">
        <v>20</v>
      </c>
      <c r="AK15" s="123">
        <v>21</v>
      </c>
      <c r="AL15" s="154">
        <v>22</v>
      </c>
      <c r="AM15" s="154">
        <v>23</v>
      </c>
      <c r="AN15" s="123">
        <v>24</v>
      </c>
      <c r="AO15" s="123">
        <v>25</v>
      </c>
      <c r="AP15" s="123">
        <v>26</v>
      </c>
      <c r="AQ15" s="123">
        <v>27</v>
      </c>
      <c r="AR15" s="123">
        <v>28</v>
      </c>
      <c r="AS15" s="154">
        <v>29</v>
      </c>
      <c r="AT15" s="154">
        <v>30</v>
      </c>
      <c r="AU15" s="123">
        <v>31</v>
      </c>
      <c r="AV15" s="124"/>
      <c r="AW15" s="83"/>
    </row>
    <row r="16" spans="1:49" s="84" customFormat="1" ht="36" customHeight="1" x14ac:dyDescent="0.3">
      <c r="A16" s="85" t="str">
        <f>VLOOKUP(B16,Apoio!$A:$C,3,FALSE)</f>
        <v>Conta Bandeiras</v>
      </c>
      <c r="B16" s="129" t="s">
        <v>164</v>
      </c>
      <c r="C16" s="130">
        <v>45047</v>
      </c>
      <c r="D16" s="131" t="s">
        <v>130</v>
      </c>
      <c r="E16" s="124" t="s">
        <v>84</v>
      </c>
      <c r="F16" s="135"/>
      <c r="G16" s="136"/>
      <c r="H16" s="136" t="s">
        <v>84</v>
      </c>
      <c r="I16" s="136"/>
      <c r="J16" s="136"/>
      <c r="K16" s="136"/>
      <c r="L16" s="136"/>
      <c r="M16" s="136"/>
      <c r="N16" s="137"/>
      <c r="O16" s="87" t="s">
        <v>806</v>
      </c>
      <c r="P16" s="91">
        <v>45108</v>
      </c>
      <c r="Q16" s="154">
        <v>1</v>
      </c>
      <c r="R16" s="154">
        <v>2</v>
      </c>
      <c r="S16" s="123">
        <v>3</v>
      </c>
      <c r="T16" s="123">
        <v>4</v>
      </c>
      <c r="U16" s="125">
        <v>5</v>
      </c>
      <c r="V16" s="123">
        <v>6</v>
      </c>
      <c r="W16" s="123">
        <v>7</v>
      </c>
      <c r="X16" s="154">
        <v>8</v>
      </c>
      <c r="Y16" s="154">
        <v>9</v>
      </c>
      <c r="Z16" s="123">
        <v>10</v>
      </c>
      <c r="AA16" s="123">
        <v>11</v>
      </c>
      <c r="AB16" s="123">
        <v>12</v>
      </c>
      <c r="AC16" s="123">
        <v>13</v>
      </c>
      <c r="AD16" s="123">
        <v>14</v>
      </c>
      <c r="AE16" s="154">
        <v>15</v>
      </c>
      <c r="AF16" s="154">
        <v>16</v>
      </c>
      <c r="AG16" s="123">
        <v>17</v>
      </c>
      <c r="AH16" s="123">
        <v>18</v>
      </c>
      <c r="AI16" s="123">
        <v>19</v>
      </c>
      <c r="AJ16" s="123">
        <v>20</v>
      </c>
      <c r="AK16" s="123">
        <v>21</v>
      </c>
      <c r="AL16" s="154">
        <v>22</v>
      </c>
      <c r="AM16" s="154">
        <v>23</v>
      </c>
      <c r="AN16" s="123">
        <v>24</v>
      </c>
      <c r="AO16" s="123">
        <v>25</v>
      </c>
      <c r="AP16" s="123">
        <v>26</v>
      </c>
      <c r="AQ16" s="123">
        <v>27</v>
      </c>
      <c r="AR16" s="123">
        <v>28</v>
      </c>
      <c r="AS16" s="154">
        <v>29</v>
      </c>
      <c r="AT16" s="154">
        <v>30</v>
      </c>
      <c r="AU16" s="123">
        <v>31</v>
      </c>
      <c r="AV16" s="124"/>
      <c r="AW16" s="83"/>
    </row>
    <row r="17" spans="1:50" s="84" customFormat="1" ht="36" customHeight="1" x14ac:dyDescent="0.3">
      <c r="A17" s="85" t="str">
        <f>VLOOKUP(B17,Apoio!$A:$C,3,FALSE)</f>
        <v>Medição - Coleta</v>
      </c>
      <c r="B17" s="129" t="s">
        <v>189</v>
      </c>
      <c r="C17" s="130">
        <v>45078</v>
      </c>
      <c r="D17" s="131" t="s">
        <v>33</v>
      </c>
      <c r="E17" s="124" t="s">
        <v>84</v>
      </c>
      <c r="F17" s="139"/>
      <c r="G17" s="136"/>
      <c r="H17" s="136" t="s">
        <v>84</v>
      </c>
      <c r="I17" s="136"/>
      <c r="J17" s="136"/>
      <c r="K17" s="136"/>
      <c r="L17" s="136"/>
      <c r="M17" s="136"/>
      <c r="N17" s="137"/>
      <c r="O17" s="87" t="s">
        <v>806</v>
      </c>
      <c r="P17" s="91">
        <v>45082</v>
      </c>
      <c r="Q17" s="154">
        <v>1</v>
      </c>
      <c r="R17" s="154">
        <v>2</v>
      </c>
      <c r="S17" s="123">
        <v>3</v>
      </c>
      <c r="T17" s="123">
        <v>4</v>
      </c>
      <c r="U17" s="125">
        <v>5</v>
      </c>
      <c r="V17" s="123">
        <v>6</v>
      </c>
      <c r="W17" s="123">
        <v>7</v>
      </c>
      <c r="X17" s="154">
        <v>8</v>
      </c>
      <c r="Y17" s="154">
        <v>9</v>
      </c>
      <c r="Z17" s="123">
        <v>10</v>
      </c>
      <c r="AA17" s="123">
        <v>11</v>
      </c>
      <c r="AB17" s="123">
        <v>12</v>
      </c>
      <c r="AC17" s="123">
        <v>13</v>
      </c>
      <c r="AD17" s="123">
        <v>14</v>
      </c>
      <c r="AE17" s="154">
        <v>15</v>
      </c>
      <c r="AF17" s="154">
        <v>16</v>
      </c>
      <c r="AG17" s="123">
        <v>17</v>
      </c>
      <c r="AH17" s="123">
        <v>18</v>
      </c>
      <c r="AI17" s="123">
        <v>19</v>
      </c>
      <c r="AJ17" s="123">
        <v>20</v>
      </c>
      <c r="AK17" s="123">
        <v>21</v>
      </c>
      <c r="AL17" s="154">
        <v>22</v>
      </c>
      <c r="AM17" s="154">
        <v>23</v>
      </c>
      <c r="AN17" s="123">
        <v>24</v>
      </c>
      <c r="AO17" s="123">
        <v>25</v>
      </c>
      <c r="AP17" s="123">
        <v>26</v>
      </c>
      <c r="AQ17" s="123">
        <v>27</v>
      </c>
      <c r="AR17" s="123">
        <v>28</v>
      </c>
      <c r="AS17" s="154">
        <v>29</v>
      </c>
      <c r="AT17" s="154">
        <v>30</v>
      </c>
      <c r="AU17" s="123">
        <v>31</v>
      </c>
      <c r="AV17" s="124"/>
      <c r="AW17" s="83"/>
    </row>
    <row r="18" spans="1:50" s="84" customFormat="1" ht="43.5" x14ac:dyDescent="0.3">
      <c r="A18" s="85" t="str">
        <f>VLOOKUP(B18,Apoio!$A:$C,3,FALSE)</f>
        <v>Energia de Reserva - Cessão Solar</v>
      </c>
      <c r="B18" s="132" t="s">
        <v>483</v>
      </c>
      <c r="C18" s="133">
        <v>45047</v>
      </c>
      <c r="D18" s="131" t="s">
        <v>484</v>
      </c>
      <c r="E18" s="124" t="s">
        <v>804</v>
      </c>
      <c r="F18" s="143" t="s">
        <v>702</v>
      </c>
      <c r="G18" s="136" t="s">
        <v>703</v>
      </c>
      <c r="H18" s="136"/>
      <c r="I18" s="136"/>
      <c r="J18" s="136"/>
      <c r="K18" s="136"/>
      <c r="L18" s="136"/>
      <c r="M18" s="136"/>
      <c r="N18" s="137"/>
      <c r="O18" s="87" t="s">
        <v>806</v>
      </c>
      <c r="P18" s="91">
        <v>45082</v>
      </c>
      <c r="Q18" s="154">
        <v>1</v>
      </c>
      <c r="R18" s="154">
        <v>2</v>
      </c>
      <c r="S18" s="123">
        <v>3</v>
      </c>
      <c r="T18" s="123">
        <v>4</v>
      </c>
      <c r="U18" s="123">
        <v>5</v>
      </c>
      <c r="V18" s="125">
        <v>6</v>
      </c>
      <c r="W18" s="123">
        <v>7</v>
      </c>
      <c r="X18" s="154">
        <v>8</v>
      </c>
      <c r="Y18" s="154">
        <v>9</v>
      </c>
      <c r="Z18" s="123">
        <v>10</v>
      </c>
      <c r="AA18" s="123">
        <v>11</v>
      </c>
      <c r="AB18" s="123">
        <v>12</v>
      </c>
      <c r="AC18" s="123">
        <v>13</v>
      </c>
      <c r="AD18" s="123">
        <v>14</v>
      </c>
      <c r="AE18" s="154">
        <v>15</v>
      </c>
      <c r="AF18" s="154">
        <v>16</v>
      </c>
      <c r="AG18" s="123">
        <v>17</v>
      </c>
      <c r="AH18" s="123">
        <v>18</v>
      </c>
      <c r="AI18" s="123">
        <v>19</v>
      </c>
      <c r="AJ18" s="123">
        <v>20</v>
      </c>
      <c r="AK18" s="123">
        <v>21</v>
      </c>
      <c r="AL18" s="154">
        <v>22</v>
      </c>
      <c r="AM18" s="154">
        <v>23</v>
      </c>
      <c r="AN18" s="123">
        <v>24</v>
      </c>
      <c r="AO18" s="123">
        <v>25</v>
      </c>
      <c r="AP18" s="123">
        <v>26</v>
      </c>
      <c r="AQ18" s="123">
        <v>27</v>
      </c>
      <c r="AR18" s="123">
        <v>28</v>
      </c>
      <c r="AS18" s="154">
        <v>29</v>
      </c>
      <c r="AT18" s="154">
        <v>30</v>
      </c>
      <c r="AU18" s="123">
        <v>31</v>
      </c>
      <c r="AV18" s="124" t="s">
        <v>985</v>
      </c>
    </row>
    <row r="19" spans="1:50" s="84" customFormat="1" ht="36" customHeight="1" x14ac:dyDescent="0.3">
      <c r="A19" s="85" t="str">
        <f>VLOOKUP(B19,Apoio!$A:$C,3,FALSE)</f>
        <v>PROINFA</v>
      </c>
      <c r="B19" s="129" t="s">
        <v>385</v>
      </c>
      <c r="C19" s="130">
        <v>45078</v>
      </c>
      <c r="D19" s="131" t="s">
        <v>9</v>
      </c>
      <c r="E19" s="124" t="s">
        <v>84</v>
      </c>
      <c r="F19" s="139"/>
      <c r="G19" s="136"/>
      <c r="H19" s="136" t="s">
        <v>84</v>
      </c>
      <c r="I19" s="136"/>
      <c r="J19" s="136"/>
      <c r="K19" s="136"/>
      <c r="L19" s="136"/>
      <c r="M19" s="136"/>
      <c r="N19" s="137"/>
      <c r="O19" s="87" t="s">
        <v>806</v>
      </c>
      <c r="P19" s="91">
        <v>45083</v>
      </c>
      <c r="Q19" s="154">
        <v>1</v>
      </c>
      <c r="R19" s="154">
        <v>2</v>
      </c>
      <c r="S19" s="123">
        <v>3</v>
      </c>
      <c r="T19" s="123">
        <v>4</v>
      </c>
      <c r="U19" s="123">
        <v>5</v>
      </c>
      <c r="V19" s="125">
        <v>6</v>
      </c>
      <c r="W19" s="123">
        <v>7</v>
      </c>
      <c r="X19" s="154">
        <v>8</v>
      </c>
      <c r="Y19" s="154">
        <v>9</v>
      </c>
      <c r="Z19" s="123">
        <v>10</v>
      </c>
      <c r="AA19" s="123">
        <v>11</v>
      </c>
      <c r="AB19" s="123">
        <v>12</v>
      </c>
      <c r="AC19" s="123">
        <v>13</v>
      </c>
      <c r="AD19" s="123">
        <v>14</v>
      </c>
      <c r="AE19" s="154">
        <v>15</v>
      </c>
      <c r="AF19" s="154">
        <v>16</v>
      </c>
      <c r="AG19" s="123">
        <v>17</v>
      </c>
      <c r="AH19" s="123">
        <v>18</v>
      </c>
      <c r="AI19" s="123">
        <v>19</v>
      </c>
      <c r="AJ19" s="123">
        <v>20</v>
      </c>
      <c r="AK19" s="123">
        <v>21</v>
      </c>
      <c r="AL19" s="154">
        <v>22</v>
      </c>
      <c r="AM19" s="154">
        <v>23</v>
      </c>
      <c r="AN19" s="123">
        <v>24</v>
      </c>
      <c r="AO19" s="123">
        <v>25</v>
      </c>
      <c r="AP19" s="123">
        <v>26</v>
      </c>
      <c r="AQ19" s="123">
        <v>27</v>
      </c>
      <c r="AR19" s="123">
        <v>28</v>
      </c>
      <c r="AS19" s="154">
        <v>29</v>
      </c>
      <c r="AT19" s="154">
        <v>30</v>
      </c>
      <c r="AU19" s="123">
        <v>31</v>
      </c>
      <c r="AV19" s="124"/>
      <c r="AW19" s="83"/>
    </row>
    <row r="20" spans="1:50" s="84" customFormat="1" ht="36" customHeight="1" x14ac:dyDescent="0.3">
      <c r="A20" s="85" t="str">
        <f>VLOOKUP(B20,Apoio!$A:$C,3,FALSE)</f>
        <v>PROINFA</v>
      </c>
      <c r="B20" s="129" t="s">
        <v>387</v>
      </c>
      <c r="C20" s="130">
        <v>45078</v>
      </c>
      <c r="D20" s="131" t="s">
        <v>9</v>
      </c>
      <c r="E20" s="124" t="s">
        <v>84</v>
      </c>
      <c r="F20" s="135"/>
      <c r="G20" s="136"/>
      <c r="H20" s="136" t="s">
        <v>84</v>
      </c>
      <c r="I20" s="136"/>
      <c r="J20" s="136"/>
      <c r="K20" s="136"/>
      <c r="L20" s="136"/>
      <c r="M20" s="136"/>
      <c r="N20" s="137"/>
      <c r="O20" s="87" t="s">
        <v>806</v>
      </c>
      <c r="P20" s="91">
        <v>45083</v>
      </c>
      <c r="Q20" s="154">
        <v>1</v>
      </c>
      <c r="R20" s="154">
        <v>2</v>
      </c>
      <c r="S20" s="123">
        <v>3</v>
      </c>
      <c r="T20" s="123">
        <v>4</v>
      </c>
      <c r="U20" s="123">
        <v>5</v>
      </c>
      <c r="V20" s="125">
        <v>6</v>
      </c>
      <c r="W20" s="123">
        <v>7</v>
      </c>
      <c r="X20" s="154">
        <v>8</v>
      </c>
      <c r="Y20" s="154">
        <v>9</v>
      </c>
      <c r="Z20" s="123">
        <v>10</v>
      </c>
      <c r="AA20" s="123">
        <v>11</v>
      </c>
      <c r="AB20" s="123">
        <v>12</v>
      </c>
      <c r="AC20" s="123">
        <v>13</v>
      </c>
      <c r="AD20" s="123">
        <v>14</v>
      </c>
      <c r="AE20" s="154">
        <v>15</v>
      </c>
      <c r="AF20" s="154">
        <v>16</v>
      </c>
      <c r="AG20" s="123">
        <v>17</v>
      </c>
      <c r="AH20" s="123">
        <v>18</v>
      </c>
      <c r="AI20" s="123">
        <v>19</v>
      </c>
      <c r="AJ20" s="123">
        <v>20</v>
      </c>
      <c r="AK20" s="123">
        <v>21</v>
      </c>
      <c r="AL20" s="154">
        <v>22</v>
      </c>
      <c r="AM20" s="154">
        <v>23</v>
      </c>
      <c r="AN20" s="123">
        <v>24</v>
      </c>
      <c r="AO20" s="123">
        <v>25</v>
      </c>
      <c r="AP20" s="123">
        <v>26</v>
      </c>
      <c r="AQ20" s="123">
        <v>27</v>
      </c>
      <c r="AR20" s="123">
        <v>28</v>
      </c>
      <c r="AS20" s="154">
        <v>29</v>
      </c>
      <c r="AT20" s="154">
        <v>30</v>
      </c>
      <c r="AU20" s="123">
        <v>31</v>
      </c>
      <c r="AV20" s="124"/>
      <c r="AW20" s="83"/>
    </row>
    <row r="21" spans="1:50" s="84" customFormat="1" ht="36" customHeight="1" x14ac:dyDescent="0.3">
      <c r="A21" s="85" t="str">
        <f>VLOOKUP(B21,Apoio!$A:$C,3,FALSE)</f>
        <v>CVU PMO</v>
      </c>
      <c r="B21" s="132" t="s">
        <v>660</v>
      </c>
      <c r="C21" s="130">
        <v>45108</v>
      </c>
      <c r="D21" s="131" t="s">
        <v>23</v>
      </c>
      <c r="E21" s="124" t="s">
        <v>940</v>
      </c>
      <c r="F21" s="139" t="s">
        <v>947</v>
      </c>
      <c r="G21" s="140" t="s">
        <v>948</v>
      </c>
      <c r="H21" s="136"/>
      <c r="I21" s="136"/>
      <c r="J21" s="136"/>
      <c r="K21" s="136"/>
      <c r="L21" s="136"/>
      <c r="M21" s="136"/>
      <c r="N21" s="137"/>
      <c r="O21" s="87" t="s">
        <v>806</v>
      </c>
      <c r="P21" s="91">
        <v>45083</v>
      </c>
      <c r="Q21" s="154">
        <v>1</v>
      </c>
      <c r="R21" s="154">
        <v>2</v>
      </c>
      <c r="S21" s="123">
        <v>3</v>
      </c>
      <c r="T21" s="123">
        <v>4</v>
      </c>
      <c r="U21" s="123">
        <v>5</v>
      </c>
      <c r="V21" s="125">
        <v>6</v>
      </c>
      <c r="W21" s="123">
        <v>7</v>
      </c>
      <c r="X21" s="154">
        <v>8</v>
      </c>
      <c r="Y21" s="154">
        <v>9</v>
      </c>
      <c r="Z21" s="123">
        <v>10</v>
      </c>
      <c r="AA21" s="123">
        <v>11</v>
      </c>
      <c r="AB21" s="123">
        <v>12</v>
      </c>
      <c r="AC21" s="123">
        <v>13</v>
      </c>
      <c r="AD21" s="123">
        <v>14</v>
      </c>
      <c r="AE21" s="154">
        <v>15</v>
      </c>
      <c r="AF21" s="154">
        <v>16</v>
      </c>
      <c r="AG21" s="123">
        <v>17</v>
      </c>
      <c r="AH21" s="123">
        <v>18</v>
      </c>
      <c r="AI21" s="123">
        <v>19</v>
      </c>
      <c r="AJ21" s="123">
        <v>20</v>
      </c>
      <c r="AK21" s="123">
        <v>21</v>
      </c>
      <c r="AL21" s="154">
        <v>22</v>
      </c>
      <c r="AM21" s="154">
        <v>23</v>
      </c>
      <c r="AN21" s="123">
        <v>24</v>
      </c>
      <c r="AO21" s="123">
        <v>25</v>
      </c>
      <c r="AP21" s="123">
        <v>26</v>
      </c>
      <c r="AQ21" s="123">
        <v>27</v>
      </c>
      <c r="AR21" s="123">
        <v>28</v>
      </c>
      <c r="AS21" s="154">
        <v>29</v>
      </c>
      <c r="AT21" s="154">
        <v>30</v>
      </c>
      <c r="AU21" s="123">
        <v>31</v>
      </c>
      <c r="AV21" s="124"/>
      <c r="AW21" s="83"/>
    </row>
    <row r="22" spans="1:50" s="84" customFormat="1" ht="46.5" customHeight="1" x14ac:dyDescent="0.3">
      <c r="A22" s="85" t="str">
        <f>VLOOKUP(B22,Apoio!$A:$C,3,FALSE)</f>
        <v>CVU PMO</v>
      </c>
      <c r="B22" s="132" t="s">
        <v>1037</v>
      </c>
      <c r="C22" s="130">
        <v>45108</v>
      </c>
      <c r="D22" s="131" t="s">
        <v>23</v>
      </c>
      <c r="E22" s="124" t="s">
        <v>84</v>
      </c>
      <c r="F22" s="139"/>
      <c r="G22" s="140"/>
      <c r="H22" s="136" t="s">
        <v>84</v>
      </c>
      <c r="I22" s="136"/>
      <c r="J22" s="136"/>
      <c r="K22" s="136"/>
      <c r="L22" s="136"/>
      <c r="M22" s="136"/>
      <c r="N22" s="137"/>
      <c r="O22" s="87"/>
      <c r="P22" s="91"/>
      <c r="Q22" s="154">
        <v>1</v>
      </c>
      <c r="R22" s="154">
        <v>2</v>
      </c>
      <c r="S22" s="123">
        <v>3</v>
      </c>
      <c r="T22" s="123">
        <v>4</v>
      </c>
      <c r="U22" s="123">
        <v>5</v>
      </c>
      <c r="V22" s="125">
        <v>6</v>
      </c>
      <c r="W22" s="123">
        <v>7</v>
      </c>
      <c r="X22" s="154">
        <v>8</v>
      </c>
      <c r="Y22" s="154">
        <v>9</v>
      </c>
      <c r="Z22" s="123">
        <v>10</v>
      </c>
      <c r="AA22" s="123">
        <v>11</v>
      </c>
      <c r="AB22" s="123">
        <v>12</v>
      </c>
      <c r="AC22" s="123">
        <v>13</v>
      </c>
      <c r="AD22" s="123">
        <v>14</v>
      </c>
      <c r="AE22" s="154">
        <v>15</v>
      </c>
      <c r="AF22" s="154">
        <v>16</v>
      </c>
      <c r="AG22" s="123">
        <v>17</v>
      </c>
      <c r="AH22" s="123">
        <v>18</v>
      </c>
      <c r="AI22" s="123">
        <v>19</v>
      </c>
      <c r="AJ22" s="123">
        <v>20</v>
      </c>
      <c r="AK22" s="123">
        <v>21</v>
      </c>
      <c r="AL22" s="154">
        <v>22</v>
      </c>
      <c r="AM22" s="154">
        <v>23</v>
      </c>
      <c r="AN22" s="123">
        <v>24</v>
      </c>
      <c r="AO22" s="123">
        <v>25</v>
      </c>
      <c r="AP22" s="123">
        <v>26</v>
      </c>
      <c r="AQ22" s="123">
        <v>27</v>
      </c>
      <c r="AR22" s="123">
        <v>28</v>
      </c>
      <c r="AS22" s="154">
        <v>29</v>
      </c>
      <c r="AT22" s="154">
        <v>30</v>
      </c>
      <c r="AU22" s="123">
        <v>31</v>
      </c>
      <c r="AV22" s="124"/>
      <c r="AW22" s="83"/>
    </row>
    <row r="23" spans="1:50" s="84" customFormat="1" ht="36" customHeight="1" x14ac:dyDescent="0.3">
      <c r="A23" s="85" t="str">
        <f>VLOOKUP(B23,Apoio!$A:$C,3,FALSE)</f>
        <v>MCSD EE - Declarações</v>
      </c>
      <c r="B23" s="129" t="s">
        <v>425</v>
      </c>
      <c r="C23" s="130">
        <v>45108</v>
      </c>
      <c r="D23" s="131" t="s">
        <v>23</v>
      </c>
      <c r="E23" s="124" t="s">
        <v>84</v>
      </c>
      <c r="F23" s="135"/>
      <c r="G23" s="136"/>
      <c r="H23" s="136" t="s">
        <v>84</v>
      </c>
      <c r="I23" s="136"/>
      <c r="J23" s="136"/>
      <c r="K23" s="136"/>
      <c r="L23" s="136"/>
      <c r="M23" s="136"/>
      <c r="N23" s="137"/>
      <c r="O23" s="87" t="s">
        <v>806</v>
      </c>
      <c r="P23" s="91">
        <v>45083</v>
      </c>
      <c r="Q23" s="154">
        <v>1</v>
      </c>
      <c r="R23" s="154">
        <v>2</v>
      </c>
      <c r="S23" s="123">
        <v>3</v>
      </c>
      <c r="T23" s="123">
        <v>4</v>
      </c>
      <c r="U23" s="123">
        <v>5</v>
      </c>
      <c r="V23" s="125">
        <v>6</v>
      </c>
      <c r="W23" s="123">
        <v>7</v>
      </c>
      <c r="X23" s="154">
        <v>8</v>
      </c>
      <c r="Y23" s="154">
        <v>9</v>
      </c>
      <c r="Z23" s="123">
        <v>10</v>
      </c>
      <c r="AA23" s="123">
        <v>11</v>
      </c>
      <c r="AB23" s="123">
        <v>12</v>
      </c>
      <c r="AC23" s="123">
        <v>13</v>
      </c>
      <c r="AD23" s="123">
        <v>14</v>
      </c>
      <c r="AE23" s="154">
        <v>15</v>
      </c>
      <c r="AF23" s="154">
        <v>16</v>
      </c>
      <c r="AG23" s="123">
        <v>17</v>
      </c>
      <c r="AH23" s="123">
        <v>18</v>
      </c>
      <c r="AI23" s="123">
        <v>19</v>
      </c>
      <c r="AJ23" s="123">
        <v>20</v>
      </c>
      <c r="AK23" s="123">
        <v>21</v>
      </c>
      <c r="AL23" s="154">
        <v>22</v>
      </c>
      <c r="AM23" s="154">
        <v>23</v>
      </c>
      <c r="AN23" s="123">
        <v>24</v>
      </c>
      <c r="AO23" s="123">
        <v>25</v>
      </c>
      <c r="AP23" s="123">
        <v>26</v>
      </c>
      <c r="AQ23" s="123">
        <v>27</v>
      </c>
      <c r="AR23" s="123">
        <v>28</v>
      </c>
      <c r="AS23" s="154">
        <v>29</v>
      </c>
      <c r="AT23" s="154">
        <v>30</v>
      </c>
      <c r="AU23" s="123">
        <v>31</v>
      </c>
      <c r="AV23" s="124"/>
    </row>
    <row r="24" spans="1:50" s="84" customFormat="1" ht="45.75" customHeight="1" x14ac:dyDescent="0.3">
      <c r="A24" s="85" t="str">
        <f>VLOOKUP(B24,Apoio!$A:$C,3,FALSE)</f>
        <v>Energia de Reserva - Cessão Eólica</v>
      </c>
      <c r="B24" s="129" t="s">
        <v>406</v>
      </c>
      <c r="C24" s="133">
        <v>45047</v>
      </c>
      <c r="D24" s="131" t="s">
        <v>21</v>
      </c>
      <c r="E24" s="124" t="s">
        <v>84</v>
      </c>
      <c r="F24" s="139"/>
      <c r="G24" s="136"/>
      <c r="H24" s="136" t="s">
        <v>84</v>
      </c>
      <c r="I24" s="136"/>
      <c r="J24" s="136"/>
      <c r="K24" s="136"/>
      <c r="L24" s="136"/>
      <c r="M24" s="136"/>
      <c r="N24" s="137"/>
      <c r="O24" s="87" t="s">
        <v>806</v>
      </c>
      <c r="P24" s="91">
        <v>45083</v>
      </c>
      <c r="Q24" s="154">
        <v>1</v>
      </c>
      <c r="R24" s="154">
        <v>2</v>
      </c>
      <c r="S24" s="123">
        <v>3</v>
      </c>
      <c r="T24" s="123">
        <v>4</v>
      </c>
      <c r="U24" s="123">
        <v>5</v>
      </c>
      <c r="V24" s="123">
        <v>6</v>
      </c>
      <c r="W24" s="125">
        <v>7</v>
      </c>
      <c r="X24" s="154">
        <v>8</v>
      </c>
      <c r="Y24" s="154">
        <v>9</v>
      </c>
      <c r="Z24" s="123">
        <v>10</v>
      </c>
      <c r="AA24" s="123">
        <v>11</v>
      </c>
      <c r="AB24" s="123">
        <v>12</v>
      </c>
      <c r="AC24" s="123">
        <v>13</v>
      </c>
      <c r="AD24" s="123">
        <v>14</v>
      </c>
      <c r="AE24" s="154">
        <v>15</v>
      </c>
      <c r="AF24" s="154">
        <v>16</v>
      </c>
      <c r="AG24" s="123">
        <v>17</v>
      </c>
      <c r="AH24" s="123">
        <v>18</v>
      </c>
      <c r="AI24" s="123">
        <v>19</v>
      </c>
      <c r="AJ24" s="123">
        <v>20</v>
      </c>
      <c r="AK24" s="123">
        <v>21</v>
      </c>
      <c r="AL24" s="154">
        <v>22</v>
      </c>
      <c r="AM24" s="154">
        <v>23</v>
      </c>
      <c r="AN24" s="123">
        <v>24</v>
      </c>
      <c r="AO24" s="123">
        <v>25</v>
      </c>
      <c r="AP24" s="123">
        <v>26</v>
      </c>
      <c r="AQ24" s="123">
        <v>27</v>
      </c>
      <c r="AR24" s="123">
        <v>28</v>
      </c>
      <c r="AS24" s="154">
        <v>29</v>
      </c>
      <c r="AT24" s="154">
        <v>30</v>
      </c>
      <c r="AU24" s="123">
        <v>31</v>
      </c>
      <c r="AV24" s="124" t="s">
        <v>984</v>
      </c>
      <c r="AW24" s="83"/>
    </row>
    <row r="25" spans="1:50" s="84" customFormat="1" ht="43.5" x14ac:dyDescent="0.3">
      <c r="A25" s="85" t="str">
        <f>VLOOKUP(B25,Apoio!$A:$C,3,FALSE)</f>
        <v>Contribuição Associativa</v>
      </c>
      <c r="B25" s="129" t="s">
        <v>983</v>
      </c>
      <c r="C25" s="133">
        <v>45108</v>
      </c>
      <c r="D25" s="131" t="s">
        <v>18</v>
      </c>
      <c r="E25" s="124" t="s">
        <v>86</v>
      </c>
      <c r="F25" s="135" t="s">
        <v>704</v>
      </c>
      <c r="G25" s="136" t="s">
        <v>705</v>
      </c>
      <c r="H25" s="136" t="s">
        <v>706</v>
      </c>
      <c r="I25" s="136"/>
      <c r="J25" s="136"/>
      <c r="K25" s="136"/>
      <c r="L25" s="136"/>
      <c r="M25" s="136"/>
      <c r="N25" s="137"/>
      <c r="O25" s="87" t="s">
        <v>806</v>
      </c>
      <c r="P25" s="91">
        <v>45084</v>
      </c>
      <c r="Q25" s="154">
        <v>1</v>
      </c>
      <c r="R25" s="154">
        <v>2</v>
      </c>
      <c r="S25" s="123">
        <v>3</v>
      </c>
      <c r="T25" s="123">
        <v>4</v>
      </c>
      <c r="U25" s="123">
        <v>5</v>
      </c>
      <c r="V25" s="123">
        <v>6</v>
      </c>
      <c r="W25" s="125">
        <v>7</v>
      </c>
      <c r="X25" s="154">
        <v>8</v>
      </c>
      <c r="Y25" s="154">
        <v>9</v>
      </c>
      <c r="Z25" s="123">
        <v>10</v>
      </c>
      <c r="AA25" s="123">
        <v>11</v>
      </c>
      <c r="AB25" s="123">
        <v>12</v>
      </c>
      <c r="AC25" s="123">
        <v>13</v>
      </c>
      <c r="AD25" s="123">
        <v>14</v>
      </c>
      <c r="AE25" s="154">
        <v>15</v>
      </c>
      <c r="AF25" s="154">
        <v>16</v>
      </c>
      <c r="AG25" s="123">
        <v>17</v>
      </c>
      <c r="AH25" s="123">
        <v>18</v>
      </c>
      <c r="AI25" s="123">
        <v>19</v>
      </c>
      <c r="AJ25" s="123">
        <v>20</v>
      </c>
      <c r="AK25" s="123">
        <v>21</v>
      </c>
      <c r="AL25" s="154">
        <v>22</v>
      </c>
      <c r="AM25" s="154">
        <v>23</v>
      </c>
      <c r="AN25" s="123">
        <v>24</v>
      </c>
      <c r="AO25" s="123">
        <v>25</v>
      </c>
      <c r="AP25" s="123">
        <v>26</v>
      </c>
      <c r="AQ25" s="123">
        <v>27</v>
      </c>
      <c r="AR25" s="123">
        <v>28</v>
      </c>
      <c r="AS25" s="154">
        <v>29</v>
      </c>
      <c r="AT25" s="154">
        <v>30</v>
      </c>
      <c r="AU25" s="123">
        <v>31</v>
      </c>
      <c r="AV25" s="124"/>
      <c r="AW25" s="83"/>
    </row>
    <row r="26" spans="1:50" s="84" customFormat="1" ht="36" customHeight="1" x14ac:dyDescent="0.3">
      <c r="A26" s="85" t="str">
        <f>VLOOKUP(B26,Apoio!$A:$C,3,FALSE)</f>
        <v>MCP - Decisões Judiciais</v>
      </c>
      <c r="B26" s="129" t="s">
        <v>539</v>
      </c>
      <c r="C26" s="133">
        <v>45078</v>
      </c>
      <c r="D26" s="131" t="s">
        <v>537</v>
      </c>
      <c r="E26" s="124" t="s">
        <v>516</v>
      </c>
      <c r="F26" s="139" t="s">
        <v>707</v>
      </c>
      <c r="G26" s="136" t="s">
        <v>708</v>
      </c>
      <c r="H26" s="136" t="s">
        <v>709</v>
      </c>
      <c r="I26" s="136" t="s">
        <v>710</v>
      </c>
      <c r="J26" s="136"/>
      <c r="K26" s="136"/>
      <c r="L26" s="136"/>
      <c r="M26" s="136"/>
      <c r="N26" s="137"/>
      <c r="O26" s="87" t="s">
        <v>806</v>
      </c>
      <c r="P26" s="91">
        <v>45084</v>
      </c>
      <c r="Q26" s="154">
        <v>1</v>
      </c>
      <c r="R26" s="154">
        <v>2</v>
      </c>
      <c r="S26" s="123">
        <v>3</v>
      </c>
      <c r="T26" s="123">
        <v>4</v>
      </c>
      <c r="U26" s="123">
        <v>5</v>
      </c>
      <c r="V26" s="123">
        <v>6</v>
      </c>
      <c r="W26" s="125">
        <v>7</v>
      </c>
      <c r="X26" s="154">
        <v>8</v>
      </c>
      <c r="Y26" s="154">
        <v>9</v>
      </c>
      <c r="Z26" s="123">
        <v>10</v>
      </c>
      <c r="AA26" s="123">
        <v>11</v>
      </c>
      <c r="AB26" s="123">
        <v>12</v>
      </c>
      <c r="AC26" s="123">
        <v>13</v>
      </c>
      <c r="AD26" s="123">
        <v>14</v>
      </c>
      <c r="AE26" s="154">
        <v>15</v>
      </c>
      <c r="AF26" s="154">
        <v>16</v>
      </c>
      <c r="AG26" s="123">
        <v>17</v>
      </c>
      <c r="AH26" s="123">
        <v>18</v>
      </c>
      <c r="AI26" s="123">
        <v>19</v>
      </c>
      <c r="AJ26" s="123">
        <v>20</v>
      </c>
      <c r="AK26" s="123">
        <v>21</v>
      </c>
      <c r="AL26" s="154">
        <v>22</v>
      </c>
      <c r="AM26" s="154">
        <v>23</v>
      </c>
      <c r="AN26" s="123">
        <v>24</v>
      </c>
      <c r="AO26" s="123">
        <v>25</v>
      </c>
      <c r="AP26" s="123">
        <v>26</v>
      </c>
      <c r="AQ26" s="123">
        <v>27</v>
      </c>
      <c r="AR26" s="123">
        <v>28</v>
      </c>
      <c r="AS26" s="154">
        <v>29</v>
      </c>
      <c r="AT26" s="154">
        <v>30</v>
      </c>
      <c r="AU26" s="123">
        <v>31</v>
      </c>
      <c r="AV26" s="124"/>
      <c r="AW26" s="83"/>
    </row>
    <row r="27" spans="1:50" s="84" customFormat="1" ht="36" customHeight="1" x14ac:dyDescent="0.3">
      <c r="A27" s="85" t="str">
        <f>VLOOKUP(B27,Apoio!$A:$C,3,FALSE)</f>
        <v>MCSD EN - Declarações</v>
      </c>
      <c r="B27" s="166" t="s">
        <v>854</v>
      </c>
      <c r="C27" s="144" t="s">
        <v>84</v>
      </c>
      <c r="D27" s="145" t="s">
        <v>84</v>
      </c>
      <c r="E27" s="146" t="s">
        <v>84</v>
      </c>
      <c r="F27" s="135"/>
      <c r="G27" s="136"/>
      <c r="H27" s="136" t="s">
        <v>84</v>
      </c>
      <c r="I27" s="136"/>
      <c r="J27" s="136"/>
      <c r="K27" s="136"/>
      <c r="L27" s="136"/>
      <c r="M27" s="136"/>
      <c r="N27" s="137"/>
      <c r="O27" s="87"/>
      <c r="P27" s="91"/>
      <c r="Q27" s="154">
        <v>1</v>
      </c>
      <c r="R27" s="154">
        <v>2</v>
      </c>
      <c r="S27" s="123">
        <v>3</v>
      </c>
      <c r="T27" s="123">
        <v>4</v>
      </c>
      <c r="U27" s="123">
        <v>5</v>
      </c>
      <c r="V27" s="123">
        <v>6</v>
      </c>
      <c r="W27" s="125">
        <v>7</v>
      </c>
      <c r="X27" s="154">
        <v>8</v>
      </c>
      <c r="Y27" s="154">
        <v>9</v>
      </c>
      <c r="Z27" s="123">
        <v>10</v>
      </c>
      <c r="AA27" s="123">
        <v>11</v>
      </c>
      <c r="AB27" s="123">
        <v>12</v>
      </c>
      <c r="AC27" s="123">
        <v>13</v>
      </c>
      <c r="AD27" s="123">
        <v>14</v>
      </c>
      <c r="AE27" s="154">
        <v>15</v>
      </c>
      <c r="AF27" s="154">
        <v>16</v>
      </c>
      <c r="AG27" s="123">
        <v>17</v>
      </c>
      <c r="AH27" s="123">
        <v>18</v>
      </c>
      <c r="AI27" s="123">
        <v>19</v>
      </c>
      <c r="AJ27" s="123">
        <v>20</v>
      </c>
      <c r="AK27" s="123">
        <v>21</v>
      </c>
      <c r="AL27" s="154">
        <v>22</v>
      </c>
      <c r="AM27" s="154">
        <v>23</v>
      </c>
      <c r="AN27" s="123">
        <v>24</v>
      </c>
      <c r="AO27" s="123">
        <v>25</v>
      </c>
      <c r="AP27" s="123">
        <v>26</v>
      </c>
      <c r="AQ27" s="123">
        <v>27</v>
      </c>
      <c r="AR27" s="123">
        <v>28</v>
      </c>
      <c r="AS27" s="154">
        <v>29</v>
      </c>
      <c r="AT27" s="154">
        <v>30</v>
      </c>
      <c r="AU27" s="123">
        <v>31</v>
      </c>
      <c r="AV27" s="124"/>
      <c r="AW27" s="83"/>
    </row>
    <row r="28" spans="1:50" s="84" customFormat="1" ht="45.75" customHeight="1" x14ac:dyDescent="0.3">
      <c r="A28" s="85" t="str">
        <f>VLOOKUP(B28,Apoio!$A:$C,3,FALSE)</f>
        <v>Energia de Reserva - Cessão Biomassa</v>
      </c>
      <c r="B28" s="129" t="s">
        <v>405</v>
      </c>
      <c r="C28" s="133">
        <v>45047</v>
      </c>
      <c r="D28" s="17" t="s">
        <v>21</v>
      </c>
      <c r="E28" s="124" t="s">
        <v>84</v>
      </c>
      <c r="F28" s="135"/>
      <c r="G28" s="136"/>
      <c r="H28" s="136" t="s">
        <v>84</v>
      </c>
      <c r="I28" s="136"/>
      <c r="J28" s="136"/>
      <c r="K28" s="136"/>
      <c r="L28" s="136"/>
      <c r="M28" s="136"/>
      <c r="N28" s="137"/>
      <c r="O28" s="87" t="s">
        <v>806</v>
      </c>
      <c r="P28" s="91">
        <v>45086</v>
      </c>
      <c r="Q28" s="154">
        <v>1</v>
      </c>
      <c r="R28" s="154">
        <v>2</v>
      </c>
      <c r="S28" s="123">
        <v>3</v>
      </c>
      <c r="T28" s="123">
        <v>4</v>
      </c>
      <c r="U28" s="123">
        <v>5</v>
      </c>
      <c r="V28" s="123">
        <v>6</v>
      </c>
      <c r="W28" s="125">
        <v>7</v>
      </c>
      <c r="X28" s="154">
        <v>8</v>
      </c>
      <c r="Y28" s="154">
        <v>9</v>
      </c>
      <c r="Z28" s="123">
        <v>10</v>
      </c>
      <c r="AA28" s="123">
        <v>11</v>
      </c>
      <c r="AB28" s="123">
        <v>12</v>
      </c>
      <c r="AC28" s="123">
        <v>13</v>
      </c>
      <c r="AD28" s="123">
        <v>14</v>
      </c>
      <c r="AE28" s="154">
        <v>15</v>
      </c>
      <c r="AF28" s="154">
        <v>16</v>
      </c>
      <c r="AG28" s="123">
        <v>17</v>
      </c>
      <c r="AH28" s="123">
        <v>18</v>
      </c>
      <c r="AI28" s="123">
        <v>19</v>
      </c>
      <c r="AJ28" s="123">
        <v>20</v>
      </c>
      <c r="AK28" s="123">
        <v>21</v>
      </c>
      <c r="AL28" s="154">
        <v>22</v>
      </c>
      <c r="AM28" s="154">
        <v>23</v>
      </c>
      <c r="AN28" s="123">
        <v>24</v>
      </c>
      <c r="AO28" s="123">
        <v>25</v>
      </c>
      <c r="AP28" s="123">
        <v>26</v>
      </c>
      <c r="AQ28" s="123">
        <v>27</v>
      </c>
      <c r="AR28" s="123">
        <v>28</v>
      </c>
      <c r="AS28" s="154">
        <v>29</v>
      </c>
      <c r="AT28" s="154">
        <v>30</v>
      </c>
      <c r="AU28" s="123">
        <v>31</v>
      </c>
      <c r="AV28" s="124" t="s">
        <v>986</v>
      </c>
      <c r="AW28" s="83"/>
    </row>
    <row r="29" spans="1:50" s="84" customFormat="1" ht="51" customHeight="1" x14ac:dyDescent="0.3">
      <c r="A29" s="85" t="str">
        <f>VLOOKUP(B29,Apoio!$A:$C,3,FALSE)</f>
        <v>MCSD EE - Liquidação</v>
      </c>
      <c r="B29" s="129" t="s">
        <v>670</v>
      </c>
      <c r="C29" s="133">
        <v>45047</v>
      </c>
      <c r="D29" s="131" t="s">
        <v>988</v>
      </c>
      <c r="E29" s="124" t="s">
        <v>84</v>
      </c>
      <c r="F29" s="135"/>
      <c r="G29" s="136"/>
      <c r="H29" s="136" t="s">
        <v>84</v>
      </c>
      <c r="I29" s="136"/>
      <c r="J29" s="136"/>
      <c r="K29" s="136"/>
      <c r="L29" s="136"/>
      <c r="M29" s="136"/>
      <c r="N29" s="137"/>
      <c r="O29" s="87" t="s">
        <v>806</v>
      </c>
      <c r="P29" s="91">
        <v>45089</v>
      </c>
      <c r="Q29" s="154">
        <v>1</v>
      </c>
      <c r="R29" s="154">
        <v>2</v>
      </c>
      <c r="S29" s="123">
        <v>3</v>
      </c>
      <c r="T29" s="123">
        <v>4</v>
      </c>
      <c r="U29" s="123">
        <v>5</v>
      </c>
      <c r="V29" s="123">
        <v>6</v>
      </c>
      <c r="W29" s="125">
        <v>7</v>
      </c>
      <c r="X29" s="154">
        <v>8</v>
      </c>
      <c r="Y29" s="154">
        <v>9</v>
      </c>
      <c r="Z29" s="123">
        <v>10</v>
      </c>
      <c r="AA29" s="123">
        <v>11</v>
      </c>
      <c r="AB29" s="123">
        <v>12</v>
      </c>
      <c r="AC29" s="123">
        <v>13</v>
      </c>
      <c r="AD29" s="123">
        <v>14</v>
      </c>
      <c r="AE29" s="154">
        <v>15</v>
      </c>
      <c r="AF29" s="154">
        <v>16</v>
      </c>
      <c r="AG29" s="123">
        <v>17</v>
      </c>
      <c r="AH29" s="123">
        <v>18</v>
      </c>
      <c r="AI29" s="123">
        <v>19</v>
      </c>
      <c r="AJ29" s="123">
        <v>20</v>
      </c>
      <c r="AK29" s="123">
        <v>21</v>
      </c>
      <c r="AL29" s="154">
        <v>22</v>
      </c>
      <c r="AM29" s="154">
        <v>23</v>
      </c>
      <c r="AN29" s="123">
        <v>24</v>
      </c>
      <c r="AO29" s="123">
        <v>25</v>
      </c>
      <c r="AP29" s="123">
        <v>26</v>
      </c>
      <c r="AQ29" s="123">
        <v>27</v>
      </c>
      <c r="AR29" s="123">
        <v>28</v>
      </c>
      <c r="AS29" s="154">
        <v>29</v>
      </c>
      <c r="AT29" s="154">
        <v>30</v>
      </c>
      <c r="AU29" s="123">
        <v>31</v>
      </c>
      <c r="AV29" s="124" t="s">
        <v>989</v>
      </c>
      <c r="AX29" s="83"/>
    </row>
    <row r="30" spans="1:50" s="84" customFormat="1" ht="36" customHeight="1" x14ac:dyDescent="0.3">
      <c r="A30" s="85" t="str">
        <f>VLOOKUP(B30,Apoio!$A:$C,3,FALSE)</f>
        <v>Contrato</v>
      </c>
      <c r="B30" s="129" t="s">
        <v>348</v>
      </c>
      <c r="C30" s="133">
        <v>45078</v>
      </c>
      <c r="D30" s="131" t="s">
        <v>978</v>
      </c>
      <c r="E30" s="124" t="s">
        <v>84</v>
      </c>
      <c r="F30" s="139"/>
      <c r="G30" s="136"/>
      <c r="H30" s="136" t="s">
        <v>84</v>
      </c>
      <c r="I30" s="136"/>
      <c r="J30" s="136"/>
      <c r="K30" s="136"/>
      <c r="L30" s="136"/>
      <c r="M30" s="136"/>
      <c r="N30" s="137"/>
      <c r="O30" s="87" t="s">
        <v>806</v>
      </c>
      <c r="P30" s="91">
        <v>45086</v>
      </c>
      <c r="Q30" s="154">
        <v>1</v>
      </c>
      <c r="R30" s="154">
        <v>2</v>
      </c>
      <c r="S30" s="123">
        <v>3</v>
      </c>
      <c r="T30" s="123">
        <v>4</v>
      </c>
      <c r="U30" s="123">
        <v>5</v>
      </c>
      <c r="V30" s="123">
        <v>6</v>
      </c>
      <c r="W30" s="123">
        <v>7</v>
      </c>
      <c r="X30" s="154">
        <v>8</v>
      </c>
      <c r="Y30" s="154">
        <v>9</v>
      </c>
      <c r="Z30" s="125">
        <v>10</v>
      </c>
      <c r="AA30" s="123">
        <v>11</v>
      </c>
      <c r="AB30" s="123">
        <v>12</v>
      </c>
      <c r="AC30" s="123">
        <v>13</v>
      </c>
      <c r="AD30" s="123">
        <v>14</v>
      </c>
      <c r="AE30" s="154">
        <v>15</v>
      </c>
      <c r="AF30" s="154">
        <v>16</v>
      </c>
      <c r="AG30" s="123">
        <v>17</v>
      </c>
      <c r="AH30" s="123">
        <v>18</v>
      </c>
      <c r="AI30" s="123">
        <v>19</v>
      </c>
      <c r="AJ30" s="123">
        <v>20</v>
      </c>
      <c r="AK30" s="123">
        <v>21</v>
      </c>
      <c r="AL30" s="154">
        <v>22</v>
      </c>
      <c r="AM30" s="154">
        <v>23</v>
      </c>
      <c r="AN30" s="123">
        <v>24</v>
      </c>
      <c r="AO30" s="123">
        <v>25</v>
      </c>
      <c r="AP30" s="123">
        <v>26</v>
      </c>
      <c r="AQ30" s="123">
        <v>27</v>
      </c>
      <c r="AR30" s="123">
        <v>28</v>
      </c>
      <c r="AS30" s="154">
        <v>29</v>
      </c>
      <c r="AT30" s="154">
        <v>30</v>
      </c>
      <c r="AU30" s="123">
        <v>31</v>
      </c>
      <c r="AV30" s="124"/>
      <c r="AW30" s="83"/>
    </row>
    <row r="31" spans="1:50" s="84" customFormat="1" ht="36" customHeight="1" x14ac:dyDescent="0.3">
      <c r="A31" s="85" t="str">
        <f>VLOOKUP(B31,Apoio!$A:$C,3,FALSE)</f>
        <v>AGP</v>
      </c>
      <c r="B31" s="129" t="s">
        <v>654</v>
      </c>
      <c r="C31" s="133">
        <v>45078</v>
      </c>
      <c r="D31" s="131" t="s">
        <v>25</v>
      </c>
      <c r="E31" s="124" t="s">
        <v>84</v>
      </c>
      <c r="F31" s="135"/>
      <c r="G31" s="136"/>
      <c r="H31" s="136" t="s">
        <v>84</v>
      </c>
      <c r="I31" s="136"/>
      <c r="J31" s="136"/>
      <c r="K31" s="136"/>
      <c r="L31" s="136"/>
      <c r="M31" s="136"/>
      <c r="N31" s="137"/>
      <c r="O31" s="87" t="s">
        <v>806</v>
      </c>
      <c r="P31" s="91">
        <v>45086</v>
      </c>
      <c r="Q31" s="154">
        <v>1</v>
      </c>
      <c r="R31" s="154">
        <v>2</v>
      </c>
      <c r="S31" s="123">
        <v>3</v>
      </c>
      <c r="T31" s="123">
        <v>4</v>
      </c>
      <c r="U31" s="123">
        <v>5</v>
      </c>
      <c r="V31" s="123">
        <v>6</v>
      </c>
      <c r="W31" s="123">
        <v>7</v>
      </c>
      <c r="X31" s="154">
        <v>8</v>
      </c>
      <c r="Y31" s="154">
        <v>9</v>
      </c>
      <c r="Z31" s="125">
        <v>10</v>
      </c>
      <c r="AA31" s="123">
        <v>11</v>
      </c>
      <c r="AB31" s="123">
        <v>12</v>
      </c>
      <c r="AC31" s="123">
        <v>13</v>
      </c>
      <c r="AD31" s="123">
        <v>14</v>
      </c>
      <c r="AE31" s="154">
        <v>15</v>
      </c>
      <c r="AF31" s="154">
        <v>16</v>
      </c>
      <c r="AG31" s="123">
        <v>17</v>
      </c>
      <c r="AH31" s="123">
        <v>18</v>
      </c>
      <c r="AI31" s="123">
        <v>19</v>
      </c>
      <c r="AJ31" s="123">
        <v>20</v>
      </c>
      <c r="AK31" s="123">
        <v>21</v>
      </c>
      <c r="AL31" s="154">
        <v>22</v>
      </c>
      <c r="AM31" s="154">
        <v>23</v>
      </c>
      <c r="AN31" s="123">
        <v>24</v>
      </c>
      <c r="AO31" s="123">
        <v>25</v>
      </c>
      <c r="AP31" s="123">
        <v>26</v>
      </c>
      <c r="AQ31" s="123">
        <v>27</v>
      </c>
      <c r="AR31" s="123">
        <v>28</v>
      </c>
      <c r="AS31" s="154">
        <v>29</v>
      </c>
      <c r="AT31" s="154">
        <v>30</v>
      </c>
      <c r="AU31" s="123">
        <v>31</v>
      </c>
      <c r="AV31" s="124"/>
      <c r="AW31" s="83"/>
    </row>
    <row r="32" spans="1:50" s="84" customFormat="1" ht="36" customHeight="1" x14ac:dyDescent="0.3">
      <c r="A32" s="85" t="str">
        <f>VLOOKUP(B32,Apoio!$A:$C,3,FALSE)</f>
        <v>PROINFA</v>
      </c>
      <c r="B32" s="129" t="s">
        <v>641</v>
      </c>
      <c r="C32" s="133">
        <v>45078</v>
      </c>
      <c r="D32" s="131" t="s">
        <v>25</v>
      </c>
      <c r="E32" s="124" t="s">
        <v>84</v>
      </c>
      <c r="F32" s="135"/>
      <c r="G32" s="136"/>
      <c r="H32" s="136" t="s">
        <v>84</v>
      </c>
      <c r="I32" s="136"/>
      <c r="J32" s="136"/>
      <c r="K32" s="136"/>
      <c r="L32" s="136"/>
      <c r="M32" s="136"/>
      <c r="N32" s="137"/>
      <c r="O32" s="87" t="s">
        <v>806</v>
      </c>
      <c r="P32" s="91">
        <v>45086</v>
      </c>
      <c r="Q32" s="154">
        <v>1</v>
      </c>
      <c r="R32" s="154">
        <v>2</v>
      </c>
      <c r="S32" s="123">
        <v>3</v>
      </c>
      <c r="T32" s="123">
        <v>4</v>
      </c>
      <c r="U32" s="123">
        <v>5</v>
      </c>
      <c r="V32" s="123">
        <v>6</v>
      </c>
      <c r="W32" s="123">
        <v>7</v>
      </c>
      <c r="X32" s="154">
        <v>8</v>
      </c>
      <c r="Y32" s="154">
        <v>9</v>
      </c>
      <c r="Z32" s="125">
        <v>10</v>
      </c>
      <c r="AA32" s="123">
        <v>11</v>
      </c>
      <c r="AB32" s="123">
        <v>12</v>
      </c>
      <c r="AC32" s="123">
        <v>13</v>
      </c>
      <c r="AD32" s="123">
        <v>14</v>
      </c>
      <c r="AE32" s="154">
        <v>15</v>
      </c>
      <c r="AF32" s="154">
        <v>16</v>
      </c>
      <c r="AG32" s="123">
        <v>17</v>
      </c>
      <c r="AH32" s="123">
        <v>18</v>
      </c>
      <c r="AI32" s="123">
        <v>19</v>
      </c>
      <c r="AJ32" s="123">
        <v>20</v>
      </c>
      <c r="AK32" s="123">
        <v>21</v>
      </c>
      <c r="AL32" s="154">
        <v>22</v>
      </c>
      <c r="AM32" s="154">
        <v>23</v>
      </c>
      <c r="AN32" s="123">
        <v>24</v>
      </c>
      <c r="AO32" s="123">
        <v>25</v>
      </c>
      <c r="AP32" s="123">
        <v>26</v>
      </c>
      <c r="AQ32" s="123">
        <v>27</v>
      </c>
      <c r="AR32" s="123">
        <v>28</v>
      </c>
      <c r="AS32" s="154">
        <v>29</v>
      </c>
      <c r="AT32" s="154">
        <v>30</v>
      </c>
      <c r="AU32" s="123">
        <v>31</v>
      </c>
      <c r="AV32" s="124"/>
      <c r="AW32" s="83"/>
    </row>
    <row r="33" spans="1:49" s="84" customFormat="1" ht="43.5" x14ac:dyDescent="0.3">
      <c r="A33" s="85" t="str">
        <f>VLOOKUP(B33,Apoio!$A:$C,3,FALSE)</f>
        <v>Energia de Reserva - Cessão Hidráulica</v>
      </c>
      <c r="B33" s="132" t="s">
        <v>689</v>
      </c>
      <c r="C33" s="133">
        <v>45047</v>
      </c>
      <c r="D33" s="131" t="s">
        <v>690</v>
      </c>
      <c r="E33" s="124" t="s">
        <v>805</v>
      </c>
      <c r="F33" s="143" t="s">
        <v>702</v>
      </c>
      <c r="G33" s="136" t="s">
        <v>711</v>
      </c>
      <c r="H33" s="136"/>
      <c r="I33" s="136"/>
      <c r="J33" s="136"/>
      <c r="K33" s="136"/>
      <c r="L33" s="136"/>
      <c r="M33" s="136"/>
      <c r="N33" s="137"/>
      <c r="O33" s="87" t="s">
        <v>806</v>
      </c>
      <c r="P33" s="91">
        <v>45084</v>
      </c>
      <c r="Q33" s="154">
        <v>1</v>
      </c>
      <c r="R33" s="154">
        <v>2</v>
      </c>
      <c r="S33" s="123">
        <v>3</v>
      </c>
      <c r="T33" s="123">
        <v>4</v>
      </c>
      <c r="U33" s="123">
        <v>5</v>
      </c>
      <c r="V33" s="123">
        <v>6</v>
      </c>
      <c r="W33" s="123">
        <v>7</v>
      </c>
      <c r="X33" s="154">
        <v>8</v>
      </c>
      <c r="Y33" s="154">
        <v>9</v>
      </c>
      <c r="Z33" s="125">
        <v>10</v>
      </c>
      <c r="AA33" s="123">
        <v>11</v>
      </c>
      <c r="AB33" s="123">
        <v>12</v>
      </c>
      <c r="AC33" s="123">
        <v>13</v>
      </c>
      <c r="AD33" s="123">
        <v>14</v>
      </c>
      <c r="AE33" s="154">
        <v>15</v>
      </c>
      <c r="AF33" s="154">
        <v>16</v>
      </c>
      <c r="AG33" s="123">
        <v>17</v>
      </c>
      <c r="AH33" s="123">
        <v>18</v>
      </c>
      <c r="AI33" s="123">
        <v>19</v>
      </c>
      <c r="AJ33" s="123">
        <v>20</v>
      </c>
      <c r="AK33" s="123">
        <v>21</v>
      </c>
      <c r="AL33" s="154">
        <v>22</v>
      </c>
      <c r="AM33" s="154">
        <v>23</v>
      </c>
      <c r="AN33" s="123">
        <v>24</v>
      </c>
      <c r="AO33" s="123">
        <v>25</v>
      </c>
      <c r="AP33" s="123">
        <v>26</v>
      </c>
      <c r="AQ33" s="123">
        <v>27</v>
      </c>
      <c r="AR33" s="123">
        <v>28</v>
      </c>
      <c r="AS33" s="154">
        <v>29</v>
      </c>
      <c r="AT33" s="154">
        <v>30</v>
      </c>
      <c r="AU33" s="123">
        <v>31</v>
      </c>
      <c r="AV33" s="124" t="s">
        <v>987</v>
      </c>
    </row>
    <row r="34" spans="1:49" s="84" customFormat="1" ht="41.5" customHeight="1" x14ac:dyDescent="0.3">
      <c r="A34" s="85" t="str">
        <f>VLOOKUP(B34,Apoio!$A:$C,3,FALSE)</f>
        <v>MCSD EE - Resultados</v>
      </c>
      <c r="B34" s="129" t="s">
        <v>481</v>
      </c>
      <c r="C34" s="133">
        <v>45108</v>
      </c>
      <c r="D34" s="131" t="s">
        <v>389</v>
      </c>
      <c r="E34" s="124" t="s">
        <v>84</v>
      </c>
      <c r="F34" s="135"/>
      <c r="G34" s="136"/>
      <c r="H34" s="136" t="s">
        <v>84</v>
      </c>
      <c r="I34" s="136"/>
      <c r="J34" s="136"/>
      <c r="K34" s="136"/>
      <c r="L34" s="136"/>
      <c r="M34" s="136"/>
      <c r="N34" s="137"/>
      <c r="O34" s="87" t="s">
        <v>806</v>
      </c>
      <c r="P34" s="91">
        <v>45086</v>
      </c>
      <c r="Q34" s="154">
        <v>1</v>
      </c>
      <c r="R34" s="154">
        <v>2</v>
      </c>
      <c r="S34" s="123">
        <v>3</v>
      </c>
      <c r="T34" s="123">
        <v>4</v>
      </c>
      <c r="U34" s="123">
        <v>5</v>
      </c>
      <c r="V34" s="123">
        <v>6</v>
      </c>
      <c r="W34" s="123">
        <v>7</v>
      </c>
      <c r="X34" s="154">
        <v>8</v>
      </c>
      <c r="Y34" s="154">
        <v>9</v>
      </c>
      <c r="Z34" s="125">
        <v>10</v>
      </c>
      <c r="AA34" s="123">
        <v>11</v>
      </c>
      <c r="AB34" s="123">
        <v>12</v>
      </c>
      <c r="AC34" s="123">
        <v>13</v>
      </c>
      <c r="AD34" s="123">
        <v>14</v>
      </c>
      <c r="AE34" s="154">
        <v>15</v>
      </c>
      <c r="AF34" s="154">
        <v>16</v>
      </c>
      <c r="AG34" s="123">
        <v>17</v>
      </c>
      <c r="AH34" s="123">
        <v>18</v>
      </c>
      <c r="AI34" s="123">
        <v>19</v>
      </c>
      <c r="AJ34" s="123">
        <v>20</v>
      </c>
      <c r="AK34" s="123">
        <v>21</v>
      </c>
      <c r="AL34" s="154">
        <v>22</v>
      </c>
      <c r="AM34" s="154">
        <v>23</v>
      </c>
      <c r="AN34" s="123">
        <v>24</v>
      </c>
      <c r="AO34" s="123">
        <v>25</v>
      </c>
      <c r="AP34" s="123">
        <v>26</v>
      </c>
      <c r="AQ34" s="123">
        <v>27</v>
      </c>
      <c r="AR34" s="123">
        <v>28</v>
      </c>
      <c r="AS34" s="154">
        <v>29</v>
      </c>
      <c r="AT34" s="154">
        <v>30</v>
      </c>
      <c r="AU34" s="123">
        <v>31</v>
      </c>
      <c r="AV34" s="124"/>
    </row>
    <row r="35" spans="1:49" s="84" customFormat="1" ht="36.75" customHeight="1" x14ac:dyDescent="0.3">
      <c r="A35" s="89" t="str">
        <f>VLOOKUP(B35,Apoio!$A:$C,3,FALSE)</f>
        <v>MVE - Resultados</v>
      </c>
      <c r="B35" s="129" t="s">
        <v>895</v>
      </c>
      <c r="C35" s="133">
        <v>45078</v>
      </c>
      <c r="D35" s="131" t="s">
        <v>620</v>
      </c>
      <c r="E35" s="124" t="s">
        <v>627</v>
      </c>
      <c r="F35" s="139" t="s">
        <v>712</v>
      </c>
      <c r="G35" s="136"/>
      <c r="H35" s="136"/>
      <c r="I35" s="136"/>
      <c r="J35" s="136"/>
      <c r="K35" s="136"/>
      <c r="L35" s="136"/>
      <c r="M35" s="136"/>
      <c r="N35" s="137"/>
      <c r="O35" s="87" t="s">
        <v>806</v>
      </c>
      <c r="P35" s="91">
        <v>45086</v>
      </c>
      <c r="Q35" s="154">
        <v>1</v>
      </c>
      <c r="R35" s="154">
        <v>2</v>
      </c>
      <c r="S35" s="123">
        <v>3</v>
      </c>
      <c r="T35" s="123">
        <v>4</v>
      </c>
      <c r="U35" s="123">
        <v>5</v>
      </c>
      <c r="V35" s="123">
        <v>6</v>
      </c>
      <c r="W35" s="123">
        <v>7</v>
      </c>
      <c r="X35" s="154">
        <v>8</v>
      </c>
      <c r="Y35" s="154">
        <v>9</v>
      </c>
      <c r="Z35" s="125">
        <v>10</v>
      </c>
      <c r="AA35" s="123">
        <v>11</v>
      </c>
      <c r="AB35" s="123">
        <v>12</v>
      </c>
      <c r="AC35" s="123">
        <v>13</v>
      </c>
      <c r="AD35" s="123">
        <v>14</v>
      </c>
      <c r="AE35" s="154">
        <v>15</v>
      </c>
      <c r="AF35" s="154">
        <v>16</v>
      </c>
      <c r="AG35" s="123">
        <v>17</v>
      </c>
      <c r="AH35" s="123">
        <v>18</v>
      </c>
      <c r="AI35" s="123">
        <v>19</v>
      </c>
      <c r="AJ35" s="123">
        <v>20</v>
      </c>
      <c r="AK35" s="123">
        <v>21</v>
      </c>
      <c r="AL35" s="154">
        <v>22</v>
      </c>
      <c r="AM35" s="154">
        <v>23</v>
      </c>
      <c r="AN35" s="123">
        <v>24</v>
      </c>
      <c r="AO35" s="123">
        <v>25</v>
      </c>
      <c r="AP35" s="123">
        <v>26</v>
      </c>
      <c r="AQ35" s="123">
        <v>27</v>
      </c>
      <c r="AR35" s="123">
        <v>28</v>
      </c>
      <c r="AS35" s="154">
        <v>29</v>
      </c>
      <c r="AT35" s="154">
        <v>30</v>
      </c>
      <c r="AU35" s="123">
        <v>31</v>
      </c>
      <c r="AV35" s="124"/>
      <c r="AW35" s="83"/>
    </row>
    <row r="36" spans="1:49" s="84" customFormat="1" ht="36.75" customHeight="1" x14ac:dyDescent="0.3">
      <c r="A36" s="89" t="str">
        <f>VLOOKUP(B36,Apoio!$A:$C,3,FALSE)</f>
        <v>MVE - Pré-Liquidação</v>
      </c>
      <c r="B36" s="129" t="s">
        <v>896</v>
      </c>
      <c r="C36" s="133">
        <v>45078</v>
      </c>
      <c r="D36" s="131" t="s">
        <v>620</v>
      </c>
      <c r="E36" s="124" t="s">
        <v>629</v>
      </c>
      <c r="F36" s="135" t="s">
        <v>713</v>
      </c>
      <c r="G36" s="136"/>
      <c r="H36" s="136"/>
      <c r="I36" s="136"/>
      <c r="J36" s="136"/>
      <c r="K36" s="136"/>
      <c r="L36" s="136"/>
      <c r="M36" s="136"/>
      <c r="N36" s="137"/>
      <c r="O36" s="87" t="s">
        <v>806</v>
      </c>
      <c r="P36" s="91">
        <v>45086</v>
      </c>
      <c r="Q36" s="154">
        <v>1</v>
      </c>
      <c r="R36" s="154">
        <v>2</v>
      </c>
      <c r="S36" s="123">
        <v>3</v>
      </c>
      <c r="T36" s="123">
        <v>4</v>
      </c>
      <c r="U36" s="123">
        <v>5</v>
      </c>
      <c r="V36" s="123">
        <v>6</v>
      </c>
      <c r="W36" s="123">
        <v>7</v>
      </c>
      <c r="X36" s="154">
        <v>8</v>
      </c>
      <c r="Y36" s="154">
        <v>9</v>
      </c>
      <c r="Z36" s="125">
        <v>10</v>
      </c>
      <c r="AA36" s="123">
        <v>11</v>
      </c>
      <c r="AB36" s="123">
        <v>12</v>
      </c>
      <c r="AC36" s="123">
        <v>13</v>
      </c>
      <c r="AD36" s="123">
        <v>14</v>
      </c>
      <c r="AE36" s="154">
        <v>15</v>
      </c>
      <c r="AF36" s="154">
        <v>16</v>
      </c>
      <c r="AG36" s="123">
        <v>17</v>
      </c>
      <c r="AH36" s="123">
        <v>18</v>
      </c>
      <c r="AI36" s="123">
        <v>19</v>
      </c>
      <c r="AJ36" s="123">
        <v>20</v>
      </c>
      <c r="AK36" s="123">
        <v>21</v>
      </c>
      <c r="AL36" s="154">
        <v>22</v>
      </c>
      <c r="AM36" s="154">
        <v>23</v>
      </c>
      <c r="AN36" s="123">
        <v>24</v>
      </c>
      <c r="AO36" s="123">
        <v>25</v>
      </c>
      <c r="AP36" s="123">
        <v>26</v>
      </c>
      <c r="AQ36" s="123">
        <v>27</v>
      </c>
      <c r="AR36" s="123">
        <v>28</v>
      </c>
      <c r="AS36" s="154">
        <v>29</v>
      </c>
      <c r="AT36" s="154">
        <v>30</v>
      </c>
      <c r="AU36" s="123">
        <v>31</v>
      </c>
      <c r="AV36" s="124"/>
      <c r="AW36" s="83"/>
    </row>
    <row r="37" spans="1:49" s="84" customFormat="1" ht="46.5" customHeight="1" x14ac:dyDescent="0.3">
      <c r="A37" s="85" t="str">
        <f>VLOOKUP(B37,Apoio!$A:$C,3,FALSE)</f>
        <v>Cotas de Energia Nuclear - Resultados</v>
      </c>
      <c r="B37" s="129" t="s">
        <v>170</v>
      </c>
      <c r="C37" s="133">
        <v>45078</v>
      </c>
      <c r="D37" s="131" t="s">
        <v>25</v>
      </c>
      <c r="E37" s="124" t="s">
        <v>90</v>
      </c>
      <c r="F37" s="139" t="s">
        <v>714</v>
      </c>
      <c r="G37" s="136" t="s">
        <v>715</v>
      </c>
      <c r="H37" s="136" t="s">
        <v>716</v>
      </c>
      <c r="I37" s="136" t="s">
        <v>717</v>
      </c>
      <c r="J37" s="136"/>
      <c r="K37" s="136"/>
      <c r="L37" s="136"/>
      <c r="M37" s="136"/>
      <c r="N37" s="137"/>
      <c r="O37" s="87" t="s">
        <v>806</v>
      </c>
      <c r="P37" s="91">
        <v>45086</v>
      </c>
      <c r="Q37" s="154">
        <v>1</v>
      </c>
      <c r="R37" s="154">
        <v>2</v>
      </c>
      <c r="S37" s="123">
        <v>3</v>
      </c>
      <c r="T37" s="123">
        <v>4</v>
      </c>
      <c r="U37" s="123">
        <v>5</v>
      </c>
      <c r="V37" s="123">
        <v>6</v>
      </c>
      <c r="W37" s="123">
        <v>7</v>
      </c>
      <c r="X37" s="154">
        <v>8</v>
      </c>
      <c r="Y37" s="154">
        <v>9</v>
      </c>
      <c r="Z37" s="125">
        <v>10</v>
      </c>
      <c r="AA37" s="123">
        <v>11</v>
      </c>
      <c r="AB37" s="123">
        <v>12</v>
      </c>
      <c r="AC37" s="123">
        <v>13</v>
      </c>
      <c r="AD37" s="123">
        <v>14</v>
      </c>
      <c r="AE37" s="154">
        <v>15</v>
      </c>
      <c r="AF37" s="154">
        <v>16</v>
      </c>
      <c r="AG37" s="123">
        <v>17</v>
      </c>
      <c r="AH37" s="123">
        <v>18</v>
      </c>
      <c r="AI37" s="123">
        <v>19</v>
      </c>
      <c r="AJ37" s="123">
        <v>20</v>
      </c>
      <c r="AK37" s="123">
        <v>21</v>
      </c>
      <c r="AL37" s="154">
        <v>22</v>
      </c>
      <c r="AM37" s="154">
        <v>23</v>
      </c>
      <c r="AN37" s="123">
        <v>24</v>
      </c>
      <c r="AO37" s="123">
        <v>25</v>
      </c>
      <c r="AP37" s="123">
        <v>26</v>
      </c>
      <c r="AQ37" s="123">
        <v>27</v>
      </c>
      <c r="AR37" s="123">
        <v>28</v>
      </c>
      <c r="AS37" s="154">
        <v>29</v>
      </c>
      <c r="AT37" s="154">
        <v>30</v>
      </c>
      <c r="AU37" s="123">
        <v>31</v>
      </c>
      <c r="AV37" s="124"/>
      <c r="AW37" s="83"/>
    </row>
    <row r="38" spans="1:49" s="84" customFormat="1" ht="36.75" customHeight="1" x14ac:dyDescent="0.3">
      <c r="A38" s="85" t="str">
        <f>VLOOKUP(B38,Apoio!$A:$C,3,FALSE)</f>
        <v>Cotas de Energia Nuclear - Pré-Liquidação</v>
      </c>
      <c r="B38" s="129" t="s">
        <v>575</v>
      </c>
      <c r="C38" s="133">
        <v>45078</v>
      </c>
      <c r="D38" s="131" t="s">
        <v>135</v>
      </c>
      <c r="E38" s="124" t="s">
        <v>136</v>
      </c>
      <c r="F38" s="135" t="s">
        <v>718</v>
      </c>
      <c r="G38" s="136" t="s">
        <v>719</v>
      </c>
      <c r="H38" s="136"/>
      <c r="I38" s="136"/>
      <c r="J38" s="136"/>
      <c r="K38" s="136"/>
      <c r="L38" s="136"/>
      <c r="M38" s="136"/>
      <c r="N38" s="137"/>
      <c r="O38" s="87" t="s">
        <v>806</v>
      </c>
      <c r="P38" s="91">
        <v>45086</v>
      </c>
      <c r="Q38" s="154">
        <v>1</v>
      </c>
      <c r="R38" s="154">
        <v>2</v>
      </c>
      <c r="S38" s="123">
        <v>3</v>
      </c>
      <c r="T38" s="123">
        <v>4</v>
      </c>
      <c r="U38" s="123">
        <v>5</v>
      </c>
      <c r="V38" s="123">
        <v>6</v>
      </c>
      <c r="W38" s="123">
        <v>7</v>
      </c>
      <c r="X38" s="154">
        <v>8</v>
      </c>
      <c r="Y38" s="154">
        <v>9</v>
      </c>
      <c r="Z38" s="125">
        <v>10</v>
      </c>
      <c r="AA38" s="123">
        <v>11</v>
      </c>
      <c r="AB38" s="123">
        <v>12</v>
      </c>
      <c r="AC38" s="123">
        <v>13</v>
      </c>
      <c r="AD38" s="123">
        <v>14</v>
      </c>
      <c r="AE38" s="154">
        <v>15</v>
      </c>
      <c r="AF38" s="154">
        <v>16</v>
      </c>
      <c r="AG38" s="123">
        <v>17</v>
      </c>
      <c r="AH38" s="123">
        <v>18</v>
      </c>
      <c r="AI38" s="123">
        <v>19</v>
      </c>
      <c r="AJ38" s="123">
        <v>20</v>
      </c>
      <c r="AK38" s="123">
        <v>21</v>
      </c>
      <c r="AL38" s="154">
        <v>22</v>
      </c>
      <c r="AM38" s="154">
        <v>23</v>
      </c>
      <c r="AN38" s="123">
        <v>24</v>
      </c>
      <c r="AO38" s="123">
        <v>25</v>
      </c>
      <c r="AP38" s="123">
        <v>26</v>
      </c>
      <c r="AQ38" s="123">
        <v>27</v>
      </c>
      <c r="AR38" s="123">
        <v>28</v>
      </c>
      <c r="AS38" s="154">
        <v>29</v>
      </c>
      <c r="AT38" s="154">
        <v>30</v>
      </c>
      <c r="AU38" s="123">
        <v>31</v>
      </c>
      <c r="AV38" s="124"/>
      <c r="AW38" s="83"/>
    </row>
    <row r="39" spans="1:49" s="84" customFormat="1" ht="36" customHeight="1" x14ac:dyDescent="0.3">
      <c r="A39" s="85" t="str">
        <f>VLOOKUP(B39,Apoio!$A:$C,3,FALSE)</f>
        <v>Conta Bandeiras</v>
      </c>
      <c r="B39" s="129" t="s">
        <v>166</v>
      </c>
      <c r="C39" s="133">
        <v>45047</v>
      </c>
      <c r="D39" s="131" t="s">
        <v>131</v>
      </c>
      <c r="E39" s="124" t="s">
        <v>84</v>
      </c>
      <c r="F39" s="135"/>
      <c r="G39" s="136"/>
      <c r="H39" s="136" t="s">
        <v>84</v>
      </c>
      <c r="I39" s="136"/>
      <c r="J39" s="136"/>
      <c r="K39" s="136"/>
      <c r="L39" s="136"/>
      <c r="M39" s="136"/>
      <c r="N39" s="137"/>
      <c r="O39" s="87" t="s">
        <v>806</v>
      </c>
      <c r="P39" s="91">
        <v>45082</v>
      </c>
      <c r="Q39" s="154">
        <v>1</v>
      </c>
      <c r="R39" s="154">
        <v>2</v>
      </c>
      <c r="S39" s="123">
        <v>3</v>
      </c>
      <c r="T39" s="123">
        <v>4</v>
      </c>
      <c r="U39" s="123">
        <v>5</v>
      </c>
      <c r="V39" s="123">
        <v>6</v>
      </c>
      <c r="W39" s="123">
        <v>7</v>
      </c>
      <c r="X39" s="154">
        <v>8</v>
      </c>
      <c r="Y39" s="154">
        <v>9</v>
      </c>
      <c r="Z39" s="125">
        <v>10</v>
      </c>
      <c r="AA39" s="123">
        <v>11</v>
      </c>
      <c r="AB39" s="123">
        <v>12</v>
      </c>
      <c r="AC39" s="123">
        <v>13</v>
      </c>
      <c r="AD39" s="123">
        <v>14</v>
      </c>
      <c r="AE39" s="154">
        <v>15</v>
      </c>
      <c r="AF39" s="154">
        <v>16</v>
      </c>
      <c r="AG39" s="123">
        <v>17</v>
      </c>
      <c r="AH39" s="123">
        <v>18</v>
      </c>
      <c r="AI39" s="123">
        <v>19</v>
      </c>
      <c r="AJ39" s="123">
        <v>20</v>
      </c>
      <c r="AK39" s="123">
        <v>21</v>
      </c>
      <c r="AL39" s="154">
        <v>22</v>
      </c>
      <c r="AM39" s="154">
        <v>23</v>
      </c>
      <c r="AN39" s="123">
        <v>24</v>
      </c>
      <c r="AO39" s="123">
        <v>25</v>
      </c>
      <c r="AP39" s="123">
        <v>26</v>
      </c>
      <c r="AQ39" s="123">
        <v>27</v>
      </c>
      <c r="AR39" s="123">
        <v>28</v>
      </c>
      <c r="AS39" s="154">
        <v>29</v>
      </c>
      <c r="AT39" s="154">
        <v>30</v>
      </c>
      <c r="AU39" s="123">
        <v>31</v>
      </c>
      <c r="AV39" s="124"/>
      <c r="AW39" s="83"/>
    </row>
    <row r="40" spans="1:49" s="84" customFormat="1" ht="36" customHeight="1" x14ac:dyDescent="0.3">
      <c r="A40" s="85" t="str">
        <f>VLOOKUP(B40,Apoio!$A:$C,3,FALSE)</f>
        <v>MCP - Liquidação</v>
      </c>
      <c r="B40" s="129" t="s">
        <v>167</v>
      </c>
      <c r="C40" s="133">
        <v>45047</v>
      </c>
      <c r="D40" s="131" t="s">
        <v>131</v>
      </c>
      <c r="E40" s="124" t="s">
        <v>84</v>
      </c>
      <c r="F40" s="139"/>
      <c r="G40" s="136"/>
      <c r="H40" s="136" t="s">
        <v>84</v>
      </c>
      <c r="I40" s="136"/>
      <c r="J40" s="136"/>
      <c r="K40" s="136"/>
      <c r="L40" s="136"/>
      <c r="M40" s="136"/>
      <c r="N40" s="137"/>
      <c r="O40" s="87" t="s">
        <v>806</v>
      </c>
      <c r="P40" s="91">
        <v>45082</v>
      </c>
      <c r="Q40" s="154">
        <v>1</v>
      </c>
      <c r="R40" s="154">
        <v>2</v>
      </c>
      <c r="S40" s="123">
        <v>3</v>
      </c>
      <c r="T40" s="123">
        <v>4</v>
      </c>
      <c r="U40" s="123">
        <v>5</v>
      </c>
      <c r="V40" s="123">
        <v>6</v>
      </c>
      <c r="W40" s="123">
        <v>7</v>
      </c>
      <c r="X40" s="154">
        <v>8</v>
      </c>
      <c r="Y40" s="154">
        <v>9</v>
      </c>
      <c r="Z40" s="125">
        <v>10</v>
      </c>
      <c r="AA40" s="123">
        <v>11</v>
      </c>
      <c r="AB40" s="123">
        <v>12</v>
      </c>
      <c r="AC40" s="123">
        <v>13</v>
      </c>
      <c r="AD40" s="123">
        <v>14</v>
      </c>
      <c r="AE40" s="154">
        <v>15</v>
      </c>
      <c r="AF40" s="154">
        <v>16</v>
      </c>
      <c r="AG40" s="123">
        <v>17</v>
      </c>
      <c r="AH40" s="123">
        <v>18</v>
      </c>
      <c r="AI40" s="123">
        <v>19</v>
      </c>
      <c r="AJ40" s="123">
        <v>20</v>
      </c>
      <c r="AK40" s="123">
        <v>21</v>
      </c>
      <c r="AL40" s="154">
        <v>22</v>
      </c>
      <c r="AM40" s="154">
        <v>23</v>
      </c>
      <c r="AN40" s="123">
        <v>24</v>
      </c>
      <c r="AO40" s="123">
        <v>25</v>
      </c>
      <c r="AP40" s="123">
        <v>26</v>
      </c>
      <c r="AQ40" s="123">
        <v>27</v>
      </c>
      <c r="AR40" s="123">
        <v>28</v>
      </c>
      <c r="AS40" s="154">
        <v>29</v>
      </c>
      <c r="AT40" s="154">
        <v>30</v>
      </c>
      <c r="AU40" s="123">
        <v>31</v>
      </c>
      <c r="AV40" s="124"/>
      <c r="AW40" s="83"/>
    </row>
    <row r="41" spans="1:49" s="84" customFormat="1" ht="36" customHeight="1" x14ac:dyDescent="0.3">
      <c r="A41" s="85" t="str">
        <f>VLOOKUP(B41,Apoio!$A:$C,3,FALSE)</f>
        <v>MCP - Liquidação</v>
      </c>
      <c r="B41" s="129" t="s">
        <v>168</v>
      </c>
      <c r="C41" s="133">
        <v>45047</v>
      </c>
      <c r="D41" s="131" t="s">
        <v>132</v>
      </c>
      <c r="E41" s="124" t="s">
        <v>84</v>
      </c>
      <c r="F41" s="135"/>
      <c r="G41" s="136"/>
      <c r="H41" s="136" t="s">
        <v>84</v>
      </c>
      <c r="I41" s="136"/>
      <c r="J41" s="136"/>
      <c r="K41" s="136"/>
      <c r="L41" s="136"/>
      <c r="M41" s="136"/>
      <c r="N41" s="137"/>
      <c r="O41" s="87" t="s">
        <v>806</v>
      </c>
      <c r="P41" s="91">
        <v>45083</v>
      </c>
      <c r="Q41" s="154">
        <v>1</v>
      </c>
      <c r="R41" s="154">
        <v>2</v>
      </c>
      <c r="S41" s="123">
        <v>3</v>
      </c>
      <c r="T41" s="123">
        <v>4</v>
      </c>
      <c r="U41" s="123">
        <v>5</v>
      </c>
      <c r="V41" s="123">
        <v>6</v>
      </c>
      <c r="W41" s="123">
        <v>7</v>
      </c>
      <c r="X41" s="154">
        <v>8</v>
      </c>
      <c r="Y41" s="154">
        <v>9</v>
      </c>
      <c r="Z41" s="123">
        <v>10</v>
      </c>
      <c r="AA41" s="125">
        <v>11</v>
      </c>
      <c r="AB41" s="123">
        <v>12</v>
      </c>
      <c r="AC41" s="123">
        <v>13</v>
      </c>
      <c r="AD41" s="123">
        <v>14</v>
      </c>
      <c r="AE41" s="154">
        <v>15</v>
      </c>
      <c r="AF41" s="154">
        <v>16</v>
      </c>
      <c r="AG41" s="123">
        <v>17</v>
      </c>
      <c r="AH41" s="123">
        <v>18</v>
      </c>
      <c r="AI41" s="123">
        <v>19</v>
      </c>
      <c r="AJ41" s="123">
        <v>20</v>
      </c>
      <c r="AK41" s="123">
        <v>21</v>
      </c>
      <c r="AL41" s="154">
        <v>22</v>
      </c>
      <c r="AM41" s="154">
        <v>23</v>
      </c>
      <c r="AN41" s="123">
        <v>24</v>
      </c>
      <c r="AO41" s="123">
        <v>25</v>
      </c>
      <c r="AP41" s="123">
        <v>26</v>
      </c>
      <c r="AQ41" s="123">
        <v>27</v>
      </c>
      <c r="AR41" s="123">
        <v>28</v>
      </c>
      <c r="AS41" s="154">
        <v>29</v>
      </c>
      <c r="AT41" s="154">
        <v>30</v>
      </c>
      <c r="AU41" s="123">
        <v>31</v>
      </c>
      <c r="AV41" s="124"/>
      <c r="AW41" s="83"/>
    </row>
    <row r="42" spans="1:49" s="84" customFormat="1" ht="36.75" customHeight="1" x14ac:dyDescent="0.3">
      <c r="A42" s="85" t="str">
        <f>VLOOKUP(B42,Apoio!$A:$C,3,FALSE)</f>
        <v>Penalidades - Liquidação</v>
      </c>
      <c r="B42" s="129" t="s">
        <v>169</v>
      </c>
      <c r="C42" s="133">
        <v>45078</v>
      </c>
      <c r="D42" s="131" t="s">
        <v>133</v>
      </c>
      <c r="E42" s="124" t="s">
        <v>84</v>
      </c>
      <c r="F42" s="139"/>
      <c r="G42" s="136"/>
      <c r="H42" s="136" t="s">
        <v>84</v>
      </c>
      <c r="I42" s="136"/>
      <c r="J42" s="136"/>
      <c r="K42" s="136"/>
      <c r="L42" s="136"/>
      <c r="M42" s="136"/>
      <c r="N42" s="137"/>
      <c r="O42" s="87" t="s">
        <v>806</v>
      </c>
      <c r="P42" s="91">
        <v>45083</v>
      </c>
      <c r="Q42" s="154">
        <v>1</v>
      </c>
      <c r="R42" s="154">
        <v>2</v>
      </c>
      <c r="S42" s="123">
        <v>3</v>
      </c>
      <c r="T42" s="123">
        <v>4</v>
      </c>
      <c r="U42" s="123">
        <v>5</v>
      </c>
      <c r="V42" s="123">
        <v>6</v>
      </c>
      <c r="W42" s="123">
        <v>7</v>
      </c>
      <c r="X42" s="154">
        <v>8</v>
      </c>
      <c r="Y42" s="154">
        <v>9</v>
      </c>
      <c r="Z42" s="123">
        <v>10</v>
      </c>
      <c r="AA42" s="125">
        <v>11</v>
      </c>
      <c r="AB42" s="123">
        <v>12</v>
      </c>
      <c r="AC42" s="123">
        <v>13</v>
      </c>
      <c r="AD42" s="123">
        <v>14</v>
      </c>
      <c r="AE42" s="154">
        <v>15</v>
      </c>
      <c r="AF42" s="154">
        <v>16</v>
      </c>
      <c r="AG42" s="123">
        <v>17</v>
      </c>
      <c r="AH42" s="123">
        <v>18</v>
      </c>
      <c r="AI42" s="123">
        <v>19</v>
      </c>
      <c r="AJ42" s="123">
        <v>20</v>
      </c>
      <c r="AK42" s="123">
        <v>21</v>
      </c>
      <c r="AL42" s="154">
        <v>22</v>
      </c>
      <c r="AM42" s="154">
        <v>23</v>
      </c>
      <c r="AN42" s="123">
        <v>24</v>
      </c>
      <c r="AO42" s="123">
        <v>25</v>
      </c>
      <c r="AP42" s="123">
        <v>26</v>
      </c>
      <c r="AQ42" s="123">
        <v>27</v>
      </c>
      <c r="AR42" s="123">
        <v>28</v>
      </c>
      <c r="AS42" s="154">
        <v>29</v>
      </c>
      <c r="AT42" s="154">
        <v>30</v>
      </c>
      <c r="AU42" s="123">
        <v>31</v>
      </c>
      <c r="AV42" s="124"/>
      <c r="AW42" s="83"/>
    </row>
    <row r="43" spans="1:49" s="84" customFormat="1" ht="41.15" customHeight="1" x14ac:dyDescent="0.3">
      <c r="A43" s="85" t="str">
        <f>VLOOKUP(B43,Apoio!$A:$C,3,FALSE)</f>
        <v>Energia de Reserva - Cessão Eólica</v>
      </c>
      <c r="B43" s="129" t="s">
        <v>402</v>
      </c>
      <c r="C43" s="133">
        <v>45047</v>
      </c>
      <c r="D43" s="131" t="s">
        <v>24</v>
      </c>
      <c r="E43" s="124" t="s">
        <v>398</v>
      </c>
      <c r="F43" s="139" t="s">
        <v>724</v>
      </c>
      <c r="G43" s="136"/>
      <c r="H43" s="136"/>
      <c r="I43" s="136"/>
      <c r="J43" s="136"/>
      <c r="K43" s="136"/>
      <c r="L43" s="136"/>
      <c r="M43" s="136"/>
      <c r="N43" s="137"/>
      <c r="O43" s="87" t="s">
        <v>806</v>
      </c>
      <c r="P43" s="91">
        <v>45086</v>
      </c>
      <c r="Q43" s="154">
        <v>1</v>
      </c>
      <c r="R43" s="154">
        <v>2</v>
      </c>
      <c r="S43" s="123">
        <v>3</v>
      </c>
      <c r="T43" s="123">
        <v>4</v>
      </c>
      <c r="U43" s="123">
        <v>5</v>
      </c>
      <c r="V43" s="123">
        <v>6</v>
      </c>
      <c r="W43" s="123">
        <v>7</v>
      </c>
      <c r="X43" s="154">
        <v>8</v>
      </c>
      <c r="Y43" s="154">
        <v>9</v>
      </c>
      <c r="Z43" s="123">
        <v>10</v>
      </c>
      <c r="AA43" s="125">
        <v>11</v>
      </c>
      <c r="AB43" s="123">
        <v>12</v>
      </c>
      <c r="AC43" s="123">
        <v>13</v>
      </c>
      <c r="AD43" s="123">
        <v>14</v>
      </c>
      <c r="AE43" s="154">
        <v>15</v>
      </c>
      <c r="AF43" s="154">
        <v>16</v>
      </c>
      <c r="AG43" s="123">
        <v>17</v>
      </c>
      <c r="AH43" s="123">
        <v>18</v>
      </c>
      <c r="AI43" s="123">
        <v>19</v>
      </c>
      <c r="AJ43" s="123">
        <v>20</v>
      </c>
      <c r="AK43" s="123">
        <v>21</v>
      </c>
      <c r="AL43" s="154">
        <v>22</v>
      </c>
      <c r="AM43" s="154">
        <v>23</v>
      </c>
      <c r="AN43" s="123">
        <v>24</v>
      </c>
      <c r="AO43" s="123">
        <v>25</v>
      </c>
      <c r="AP43" s="123">
        <v>26</v>
      </c>
      <c r="AQ43" s="123">
        <v>27</v>
      </c>
      <c r="AR43" s="123">
        <v>28</v>
      </c>
      <c r="AS43" s="154">
        <v>29</v>
      </c>
      <c r="AT43" s="154">
        <v>30</v>
      </c>
      <c r="AU43" s="123">
        <v>31</v>
      </c>
      <c r="AV43" s="124" t="s">
        <v>984</v>
      </c>
      <c r="AW43" s="83"/>
    </row>
    <row r="44" spans="1:49" s="84" customFormat="1" ht="43.5" x14ac:dyDescent="0.3">
      <c r="A44" s="85" t="str">
        <f>VLOOKUP(B44,Apoio!$A:$C,3,FALSE)</f>
        <v>Energia de Reserva - Cessão Solar</v>
      </c>
      <c r="B44" s="129" t="s">
        <v>485</v>
      </c>
      <c r="C44" s="133">
        <v>45047</v>
      </c>
      <c r="D44" s="131" t="s">
        <v>24</v>
      </c>
      <c r="E44" s="124" t="s">
        <v>84</v>
      </c>
      <c r="F44" s="139"/>
      <c r="G44" s="136"/>
      <c r="H44" s="136" t="s">
        <v>84</v>
      </c>
      <c r="I44" s="136"/>
      <c r="J44" s="136"/>
      <c r="K44" s="136"/>
      <c r="L44" s="136"/>
      <c r="M44" s="136"/>
      <c r="N44" s="137"/>
      <c r="O44" s="87" t="s">
        <v>806</v>
      </c>
      <c r="P44" s="91">
        <v>45086</v>
      </c>
      <c r="Q44" s="154">
        <v>1</v>
      </c>
      <c r="R44" s="154">
        <v>2</v>
      </c>
      <c r="S44" s="123">
        <v>3</v>
      </c>
      <c r="T44" s="123">
        <v>4</v>
      </c>
      <c r="U44" s="123">
        <v>5</v>
      </c>
      <c r="V44" s="123">
        <v>6</v>
      </c>
      <c r="W44" s="123">
        <v>7</v>
      </c>
      <c r="X44" s="154">
        <v>8</v>
      </c>
      <c r="Y44" s="154">
        <v>9</v>
      </c>
      <c r="Z44" s="123">
        <v>10</v>
      </c>
      <c r="AA44" s="125">
        <v>11</v>
      </c>
      <c r="AB44" s="123">
        <v>12</v>
      </c>
      <c r="AC44" s="123">
        <v>13</v>
      </c>
      <c r="AD44" s="123">
        <v>14</v>
      </c>
      <c r="AE44" s="154">
        <v>15</v>
      </c>
      <c r="AF44" s="154">
        <v>16</v>
      </c>
      <c r="AG44" s="123">
        <v>17</v>
      </c>
      <c r="AH44" s="123">
        <v>18</v>
      </c>
      <c r="AI44" s="123">
        <v>19</v>
      </c>
      <c r="AJ44" s="123">
        <v>20</v>
      </c>
      <c r="AK44" s="123">
        <v>21</v>
      </c>
      <c r="AL44" s="154">
        <v>22</v>
      </c>
      <c r="AM44" s="154">
        <v>23</v>
      </c>
      <c r="AN44" s="123">
        <v>24</v>
      </c>
      <c r="AO44" s="123">
        <v>25</v>
      </c>
      <c r="AP44" s="123">
        <v>26</v>
      </c>
      <c r="AQ44" s="123">
        <v>27</v>
      </c>
      <c r="AR44" s="123">
        <v>28</v>
      </c>
      <c r="AS44" s="154">
        <v>29</v>
      </c>
      <c r="AT44" s="154">
        <v>30</v>
      </c>
      <c r="AU44" s="123">
        <v>31</v>
      </c>
      <c r="AV44" s="124" t="s">
        <v>985</v>
      </c>
    </row>
    <row r="45" spans="1:49" s="84" customFormat="1" ht="36" customHeight="1" x14ac:dyDescent="0.3">
      <c r="A45" s="85" t="str">
        <f>VLOOKUP(B45,Apoio!$A:$C,3,FALSE)</f>
        <v>Boletins e Informativos</v>
      </c>
      <c r="B45" s="129" t="s">
        <v>362</v>
      </c>
      <c r="C45" s="133">
        <v>45047</v>
      </c>
      <c r="D45" s="131" t="s">
        <v>363</v>
      </c>
      <c r="E45" s="124" t="s">
        <v>84</v>
      </c>
      <c r="F45" s="135"/>
      <c r="G45" s="136"/>
      <c r="H45" s="136" t="s">
        <v>84</v>
      </c>
      <c r="I45" s="136"/>
      <c r="J45" s="136"/>
      <c r="K45" s="136"/>
      <c r="L45" s="136"/>
      <c r="M45" s="136"/>
      <c r="N45" s="137"/>
      <c r="O45" s="87" t="s">
        <v>806</v>
      </c>
      <c r="P45" s="91">
        <v>45084</v>
      </c>
      <c r="Q45" s="154">
        <v>1</v>
      </c>
      <c r="R45" s="154">
        <v>2</v>
      </c>
      <c r="S45" s="123">
        <v>3</v>
      </c>
      <c r="T45" s="123">
        <v>4</v>
      </c>
      <c r="U45" s="123">
        <v>5</v>
      </c>
      <c r="V45" s="123">
        <v>6</v>
      </c>
      <c r="W45" s="123">
        <v>7</v>
      </c>
      <c r="X45" s="154">
        <v>8</v>
      </c>
      <c r="Y45" s="154">
        <v>9</v>
      </c>
      <c r="Z45" s="123">
        <v>10</v>
      </c>
      <c r="AA45" s="125">
        <v>11</v>
      </c>
      <c r="AB45" s="123">
        <v>12</v>
      </c>
      <c r="AC45" s="123">
        <v>13</v>
      </c>
      <c r="AD45" s="123">
        <v>14</v>
      </c>
      <c r="AE45" s="154">
        <v>15</v>
      </c>
      <c r="AF45" s="154">
        <v>16</v>
      </c>
      <c r="AG45" s="123">
        <v>17</v>
      </c>
      <c r="AH45" s="123">
        <v>18</v>
      </c>
      <c r="AI45" s="123">
        <v>19</v>
      </c>
      <c r="AJ45" s="123">
        <v>20</v>
      </c>
      <c r="AK45" s="123">
        <v>21</v>
      </c>
      <c r="AL45" s="154">
        <v>22</v>
      </c>
      <c r="AM45" s="154">
        <v>23</v>
      </c>
      <c r="AN45" s="123">
        <v>24</v>
      </c>
      <c r="AO45" s="123">
        <v>25</v>
      </c>
      <c r="AP45" s="123">
        <v>26</v>
      </c>
      <c r="AQ45" s="123">
        <v>27</v>
      </c>
      <c r="AR45" s="123">
        <v>28</v>
      </c>
      <c r="AS45" s="154">
        <v>29</v>
      </c>
      <c r="AT45" s="154">
        <v>30</v>
      </c>
      <c r="AU45" s="123">
        <v>31</v>
      </c>
      <c r="AV45" s="124"/>
      <c r="AW45" s="83"/>
    </row>
    <row r="46" spans="1:49" s="84" customFormat="1" ht="46.5" customHeight="1" x14ac:dyDescent="0.3">
      <c r="A46" s="85" t="str">
        <f>VLOOKUP(B46,Apoio!$A:$C,3,FALSE)</f>
        <v>Cotas de Garantia Física - Resultados</v>
      </c>
      <c r="B46" s="129" t="s">
        <v>171</v>
      </c>
      <c r="C46" s="133">
        <v>45078</v>
      </c>
      <c r="D46" s="131" t="s">
        <v>10</v>
      </c>
      <c r="E46" s="124" t="s">
        <v>155</v>
      </c>
      <c r="F46" s="135" t="s">
        <v>720</v>
      </c>
      <c r="G46" s="136" t="s">
        <v>721</v>
      </c>
      <c r="H46" s="136"/>
      <c r="I46" s="136"/>
      <c r="J46" s="136"/>
      <c r="K46" s="136"/>
      <c r="L46" s="136"/>
      <c r="M46" s="136"/>
      <c r="N46" s="137"/>
      <c r="O46" s="87" t="s">
        <v>806</v>
      </c>
      <c r="P46" s="91">
        <v>45089</v>
      </c>
      <c r="Q46" s="154">
        <v>1</v>
      </c>
      <c r="R46" s="154">
        <v>2</v>
      </c>
      <c r="S46" s="123">
        <v>3</v>
      </c>
      <c r="T46" s="123">
        <v>4</v>
      </c>
      <c r="U46" s="123">
        <v>5</v>
      </c>
      <c r="V46" s="123">
        <v>6</v>
      </c>
      <c r="W46" s="123">
        <v>7</v>
      </c>
      <c r="X46" s="154">
        <v>8</v>
      </c>
      <c r="Y46" s="154">
        <v>9</v>
      </c>
      <c r="Z46" s="123">
        <v>10</v>
      </c>
      <c r="AA46" s="125">
        <v>11</v>
      </c>
      <c r="AB46" s="123">
        <v>12</v>
      </c>
      <c r="AC46" s="123">
        <v>13</v>
      </c>
      <c r="AD46" s="123">
        <v>14</v>
      </c>
      <c r="AE46" s="154">
        <v>15</v>
      </c>
      <c r="AF46" s="154">
        <v>16</v>
      </c>
      <c r="AG46" s="123">
        <v>17</v>
      </c>
      <c r="AH46" s="123">
        <v>18</v>
      </c>
      <c r="AI46" s="123">
        <v>19</v>
      </c>
      <c r="AJ46" s="123">
        <v>20</v>
      </c>
      <c r="AK46" s="123">
        <v>21</v>
      </c>
      <c r="AL46" s="154">
        <v>22</v>
      </c>
      <c r="AM46" s="154">
        <v>23</v>
      </c>
      <c r="AN46" s="123">
        <v>24</v>
      </c>
      <c r="AO46" s="123">
        <v>25</v>
      </c>
      <c r="AP46" s="123">
        <v>26</v>
      </c>
      <c r="AQ46" s="123">
        <v>27</v>
      </c>
      <c r="AR46" s="123">
        <v>28</v>
      </c>
      <c r="AS46" s="154">
        <v>29</v>
      </c>
      <c r="AT46" s="154">
        <v>30</v>
      </c>
      <c r="AU46" s="123">
        <v>31</v>
      </c>
      <c r="AV46" s="127"/>
      <c r="AW46" s="83"/>
    </row>
    <row r="47" spans="1:49" s="84" customFormat="1" ht="36.75" customHeight="1" x14ac:dyDescent="0.3">
      <c r="A47" s="85" t="str">
        <f>VLOOKUP(B47,Apoio!$A:$C,3,FALSE)</f>
        <v>Medição - Ajuste</v>
      </c>
      <c r="B47" s="129" t="s">
        <v>190</v>
      </c>
      <c r="C47" s="133">
        <v>45078</v>
      </c>
      <c r="D47" s="131" t="s">
        <v>10</v>
      </c>
      <c r="E47" s="124" t="s">
        <v>84</v>
      </c>
      <c r="F47" s="139"/>
      <c r="G47" s="136"/>
      <c r="H47" s="136" t="s">
        <v>84</v>
      </c>
      <c r="I47" s="136"/>
      <c r="J47" s="136"/>
      <c r="K47" s="136"/>
      <c r="L47" s="136"/>
      <c r="M47" s="136"/>
      <c r="N47" s="137"/>
      <c r="O47" s="87" t="s">
        <v>806</v>
      </c>
      <c r="P47" s="91">
        <v>45089</v>
      </c>
      <c r="Q47" s="154">
        <v>1</v>
      </c>
      <c r="R47" s="154">
        <v>2</v>
      </c>
      <c r="S47" s="123">
        <v>3</v>
      </c>
      <c r="T47" s="123">
        <v>4</v>
      </c>
      <c r="U47" s="123">
        <v>5</v>
      </c>
      <c r="V47" s="123">
        <v>6</v>
      </c>
      <c r="W47" s="123">
        <v>7</v>
      </c>
      <c r="X47" s="154">
        <v>8</v>
      </c>
      <c r="Y47" s="154">
        <v>9</v>
      </c>
      <c r="Z47" s="123">
        <v>10</v>
      </c>
      <c r="AA47" s="125">
        <v>11</v>
      </c>
      <c r="AB47" s="123">
        <v>12</v>
      </c>
      <c r="AC47" s="123">
        <v>13</v>
      </c>
      <c r="AD47" s="123">
        <v>14</v>
      </c>
      <c r="AE47" s="154">
        <v>15</v>
      </c>
      <c r="AF47" s="154">
        <v>16</v>
      </c>
      <c r="AG47" s="123">
        <v>17</v>
      </c>
      <c r="AH47" s="123">
        <v>18</v>
      </c>
      <c r="AI47" s="123">
        <v>19</v>
      </c>
      <c r="AJ47" s="123">
        <v>20</v>
      </c>
      <c r="AK47" s="123">
        <v>21</v>
      </c>
      <c r="AL47" s="154">
        <v>22</v>
      </c>
      <c r="AM47" s="154">
        <v>23</v>
      </c>
      <c r="AN47" s="123">
        <v>24</v>
      </c>
      <c r="AO47" s="123">
        <v>25</v>
      </c>
      <c r="AP47" s="123">
        <v>26</v>
      </c>
      <c r="AQ47" s="123">
        <v>27</v>
      </c>
      <c r="AR47" s="123">
        <v>28</v>
      </c>
      <c r="AS47" s="154">
        <v>29</v>
      </c>
      <c r="AT47" s="154">
        <v>30</v>
      </c>
      <c r="AU47" s="123">
        <v>31</v>
      </c>
      <c r="AV47" s="124"/>
      <c r="AW47" s="83"/>
    </row>
    <row r="48" spans="1:49" s="84" customFormat="1" ht="36.75" customHeight="1" x14ac:dyDescent="0.3">
      <c r="A48" s="85" t="str">
        <f>VLOOKUP(B48,Apoio!$A:$C,3,FALSE)</f>
        <v>Cotas de Garantia Física - Pré-Liquidação</v>
      </c>
      <c r="B48" s="129" t="s">
        <v>577</v>
      </c>
      <c r="C48" s="133">
        <v>45078</v>
      </c>
      <c r="D48" s="131" t="s">
        <v>137</v>
      </c>
      <c r="E48" s="124" t="s">
        <v>159</v>
      </c>
      <c r="F48" s="139" t="s">
        <v>722</v>
      </c>
      <c r="G48" s="136" t="s">
        <v>723</v>
      </c>
      <c r="H48" s="136"/>
      <c r="I48" s="136"/>
      <c r="J48" s="136"/>
      <c r="K48" s="136"/>
      <c r="L48" s="136"/>
      <c r="M48" s="136"/>
      <c r="N48" s="137"/>
      <c r="O48" s="87" t="s">
        <v>806</v>
      </c>
      <c r="P48" s="91">
        <v>45089</v>
      </c>
      <c r="Q48" s="154">
        <v>1</v>
      </c>
      <c r="R48" s="154">
        <v>2</v>
      </c>
      <c r="S48" s="123">
        <v>3</v>
      </c>
      <c r="T48" s="123">
        <v>4</v>
      </c>
      <c r="U48" s="123">
        <v>5</v>
      </c>
      <c r="V48" s="123">
        <v>6</v>
      </c>
      <c r="W48" s="123">
        <v>7</v>
      </c>
      <c r="X48" s="154">
        <v>8</v>
      </c>
      <c r="Y48" s="154">
        <v>9</v>
      </c>
      <c r="Z48" s="123">
        <v>10</v>
      </c>
      <c r="AA48" s="125">
        <v>11</v>
      </c>
      <c r="AB48" s="123">
        <v>12</v>
      </c>
      <c r="AC48" s="123">
        <v>13</v>
      </c>
      <c r="AD48" s="123">
        <v>14</v>
      </c>
      <c r="AE48" s="154">
        <v>15</v>
      </c>
      <c r="AF48" s="154">
        <v>16</v>
      </c>
      <c r="AG48" s="123">
        <v>17</v>
      </c>
      <c r="AH48" s="123">
        <v>18</v>
      </c>
      <c r="AI48" s="123">
        <v>19</v>
      </c>
      <c r="AJ48" s="123">
        <v>20</v>
      </c>
      <c r="AK48" s="123">
        <v>21</v>
      </c>
      <c r="AL48" s="154">
        <v>22</v>
      </c>
      <c r="AM48" s="154">
        <v>23</v>
      </c>
      <c r="AN48" s="123">
        <v>24</v>
      </c>
      <c r="AO48" s="123">
        <v>25</v>
      </c>
      <c r="AP48" s="123">
        <v>26</v>
      </c>
      <c r="AQ48" s="123">
        <v>27</v>
      </c>
      <c r="AR48" s="123">
        <v>28</v>
      </c>
      <c r="AS48" s="154">
        <v>29</v>
      </c>
      <c r="AT48" s="154">
        <v>30</v>
      </c>
      <c r="AU48" s="123">
        <v>31</v>
      </c>
      <c r="AV48" s="127"/>
      <c r="AW48" s="83"/>
    </row>
    <row r="49" spans="1:49" s="84" customFormat="1" ht="36.75" customHeight="1" x14ac:dyDescent="0.3">
      <c r="A49" s="85" t="str">
        <f>VLOOKUP(B49,Apoio!$A:$C,3,FALSE)</f>
        <v>Contrato</v>
      </c>
      <c r="B49" s="129" t="s">
        <v>349</v>
      </c>
      <c r="C49" s="133">
        <v>45078</v>
      </c>
      <c r="D49" s="131" t="s">
        <v>979</v>
      </c>
      <c r="E49" s="124" t="s">
        <v>84</v>
      </c>
      <c r="F49" s="135"/>
      <c r="G49" s="136"/>
      <c r="H49" s="136" t="s">
        <v>84</v>
      </c>
      <c r="I49" s="136"/>
      <c r="J49" s="136"/>
      <c r="K49" s="136"/>
      <c r="L49" s="136"/>
      <c r="M49" s="136"/>
      <c r="N49" s="137"/>
      <c r="O49" s="87" t="s">
        <v>806</v>
      </c>
      <c r="P49" s="91">
        <v>45089</v>
      </c>
      <c r="Q49" s="154">
        <v>1</v>
      </c>
      <c r="R49" s="154">
        <v>2</v>
      </c>
      <c r="S49" s="123">
        <v>3</v>
      </c>
      <c r="T49" s="123">
        <v>4</v>
      </c>
      <c r="U49" s="123">
        <v>5</v>
      </c>
      <c r="V49" s="123">
        <v>6</v>
      </c>
      <c r="W49" s="123">
        <v>7</v>
      </c>
      <c r="X49" s="154">
        <v>8</v>
      </c>
      <c r="Y49" s="154">
        <v>9</v>
      </c>
      <c r="Z49" s="123">
        <v>10</v>
      </c>
      <c r="AA49" s="125">
        <v>11</v>
      </c>
      <c r="AB49" s="123">
        <v>12</v>
      </c>
      <c r="AC49" s="123">
        <v>13</v>
      </c>
      <c r="AD49" s="123">
        <v>14</v>
      </c>
      <c r="AE49" s="154">
        <v>15</v>
      </c>
      <c r="AF49" s="154">
        <v>16</v>
      </c>
      <c r="AG49" s="123">
        <v>17</v>
      </c>
      <c r="AH49" s="123">
        <v>18</v>
      </c>
      <c r="AI49" s="123">
        <v>19</v>
      </c>
      <c r="AJ49" s="123">
        <v>20</v>
      </c>
      <c r="AK49" s="123">
        <v>21</v>
      </c>
      <c r="AL49" s="154">
        <v>22</v>
      </c>
      <c r="AM49" s="154">
        <v>23</v>
      </c>
      <c r="AN49" s="123">
        <v>24</v>
      </c>
      <c r="AO49" s="123">
        <v>25</v>
      </c>
      <c r="AP49" s="123">
        <v>26</v>
      </c>
      <c r="AQ49" s="123">
        <v>27</v>
      </c>
      <c r="AR49" s="123">
        <v>28</v>
      </c>
      <c r="AS49" s="154">
        <v>29</v>
      </c>
      <c r="AT49" s="154">
        <v>30</v>
      </c>
      <c r="AU49" s="123">
        <v>31</v>
      </c>
      <c r="AV49" s="124"/>
      <c r="AW49" s="83"/>
    </row>
    <row r="50" spans="1:49" s="84" customFormat="1" ht="51.75" customHeight="1" x14ac:dyDescent="0.3">
      <c r="A50" s="85" t="str">
        <f>VLOOKUP(B50,Apoio!$A:$C,3,FALSE)</f>
        <v>Energia de Reserva - Cessão Biomassa</v>
      </c>
      <c r="B50" s="129" t="s">
        <v>401</v>
      </c>
      <c r="C50" s="133">
        <v>45047</v>
      </c>
      <c r="D50" s="131" t="s">
        <v>24</v>
      </c>
      <c r="E50" s="124" t="s">
        <v>404</v>
      </c>
      <c r="F50" s="139" t="s">
        <v>737</v>
      </c>
      <c r="G50" s="136"/>
      <c r="H50" s="136"/>
      <c r="I50" s="136"/>
      <c r="J50" s="136"/>
      <c r="K50" s="136"/>
      <c r="L50" s="136"/>
      <c r="M50" s="136"/>
      <c r="N50" s="137"/>
      <c r="O50" s="87" t="s">
        <v>806</v>
      </c>
      <c r="P50" s="91">
        <v>45090</v>
      </c>
      <c r="Q50" s="154">
        <v>1</v>
      </c>
      <c r="R50" s="154">
        <v>2</v>
      </c>
      <c r="S50" s="123">
        <v>3</v>
      </c>
      <c r="T50" s="123">
        <v>4</v>
      </c>
      <c r="U50" s="123">
        <v>5</v>
      </c>
      <c r="V50" s="123">
        <v>6</v>
      </c>
      <c r="W50" s="123">
        <v>7</v>
      </c>
      <c r="X50" s="154">
        <v>8</v>
      </c>
      <c r="Y50" s="154">
        <v>9</v>
      </c>
      <c r="Z50" s="123">
        <v>10</v>
      </c>
      <c r="AA50" s="125">
        <v>11</v>
      </c>
      <c r="AB50" s="123">
        <v>12</v>
      </c>
      <c r="AC50" s="123">
        <v>13</v>
      </c>
      <c r="AD50" s="123">
        <v>14</v>
      </c>
      <c r="AE50" s="154">
        <v>15</v>
      </c>
      <c r="AF50" s="154">
        <v>16</v>
      </c>
      <c r="AG50" s="123">
        <v>17</v>
      </c>
      <c r="AH50" s="123">
        <v>18</v>
      </c>
      <c r="AI50" s="123">
        <v>19</v>
      </c>
      <c r="AJ50" s="123">
        <v>20</v>
      </c>
      <c r="AK50" s="123">
        <v>21</v>
      </c>
      <c r="AL50" s="154">
        <v>22</v>
      </c>
      <c r="AM50" s="154">
        <v>23</v>
      </c>
      <c r="AN50" s="123">
        <v>24</v>
      </c>
      <c r="AO50" s="123">
        <v>25</v>
      </c>
      <c r="AP50" s="123">
        <v>26</v>
      </c>
      <c r="AQ50" s="123">
        <v>27</v>
      </c>
      <c r="AR50" s="123">
        <v>28</v>
      </c>
      <c r="AS50" s="154">
        <v>29</v>
      </c>
      <c r="AT50" s="154">
        <v>30</v>
      </c>
      <c r="AU50" s="123">
        <v>31</v>
      </c>
      <c r="AV50" s="124" t="s">
        <v>986</v>
      </c>
      <c r="AW50" s="83"/>
    </row>
    <row r="51" spans="1:49" s="84" customFormat="1" ht="46.5" customHeight="1" x14ac:dyDescent="0.3">
      <c r="A51" s="85" t="str">
        <f>VLOOKUP(B51,Apoio!$A:$C,3,FALSE)</f>
        <v>MCSD EE - Pós-Liquidação</v>
      </c>
      <c r="B51" s="129" t="s">
        <v>675</v>
      </c>
      <c r="C51" s="133">
        <v>45047</v>
      </c>
      <c r="D51" s="131" t="s">
        <v>991</v>
      </c>
      <c r="E51" s="124" t="s">
        <v>108</v>
      </c>
      <c r="F51" s="135" t="s">
        <v>699</v>
      </c>
      <c r="G51" s="136"/>
      <c r="H51" s="136"/>
      <c r="I51" s="136"/>
      <c r="J51" s="136"/>
      <c r="K51" s="136"/>
      <c r="L51" s="136"/>
      <c r="M51" s="136"/>
      <c r="N51" s="137"/>
      <c r="O51" s="87" t="s">
        <v>806</v>
      </c>
      <c r="P51" s="91">
        <v>45091</v>
      </c>
      <c r="Q51" s="154">
        <v>1</v>
      </c>
      <c r="R51" s="154">
        <v>2</v>
      </c>
      <c r="S51" s="123">
        <v>3</v>
      </c>
      <c r="T51" s="123">
        <v>4</v>
      </c>
      <c r="U51" s="123">
        <v>5</v>
      </c>
      <c r="V51" s="123">
        <v>6</v>
      </c>
      <c r="W51" s="123">
        <v>7</v>
      </c>
      <c r="X51" s="154">
        <v>8</v>
      </c>
      <c r="Y51" s="154">
        <v>9</v>
      </c>
      <c r="Z51" s="123">
        <v>10</v>
      </c>
      <c r="AA51" s="125">
        <v>11</v>
      </c>
      <c r="AB51" s="123">
        <v>12</v>
      </c>
      <c r="AC51" s="123">
        <v>13</v>
      </c>
      <c r="AD51" s="123">
        <v>14</v>
      </c>
      <c r="AE51" s="154">
        <v>15</v>
      </c>
      <c r="AF51" s="154">
        <v>16</v>
      </c>
      <c r="AG51" s="123">
        <v>17</v>
      </c>
      <c r="AH51" s="123">
        <v>18</v>
      </c>
      <c r="AI51" s="123">
        <v>19</v>
      </c>
      <c r="AJ51" s="123">
        <v>20</v>
      </c>
      <c r="AK51" s="123">
        <v>21</v>
      </c>
      <c r="AL51" s="154">
        <v>22</v>
      </c>
      <c r="AM51" s="154">
        <v>23</v>
      </c>
      <c r="AN51" s="123">
        <v>24</v>
      </c>
      <c r="AO51" s="123">
        <v>25</v>
      </c>
      <c r="AP51" s="123">
        <v>26</v>
      </c>
      <c r="AQ51" s="123">
        <v>27</v>
      </c>
      <c r="AR51" s="123">
        <v>28</v>
      </c>
      <c r="AS51" s="154">
        <v>29</v>
      </c>
      <c r="AT51" s="154">
        <v>30</v>
      </c>
      <c r="AU51" s="123">
        <v>31</v>
      </c>
      <c r="AV51" s="124" t="s">
        <v>989</v>
      </c>
      <c r="AW51" s="83"/>
    </row>
    <row r="52" spans="1:49" s="84" customFormat="1" ht="36" customHeight="1" x14ac:dyDescent="0.3">
      <c r="A52" s="85" t="str">
        <f>VLOOKUP(B52,Apoio!$A:$C,3,FALSE)</f>
        <v>Receita de Venda</v>
      </c>
      <c r="B52" s="129" t="s">
        <v>550</v>
      </c>
      <c r="C52" s="133">
        <v>45078</v>
      </c>
      <c r="D52" s="131" t="s">
        <v>26</v>
      </c>
      <c r="E52" s="124" t="s">
        <v>807</v>
      </c>
      <c r="F52" s="135" t="s">
        <v>811</v>
      </c>
      <c r="G52" s="136" t="s">
        <v>812</v>
      </c>
      <c r="H52" s="136" t="s">
        <v>813</v>
      </c>
      <c r="I52" s="136"/>
      <c r="J52" s="136"/>
      <c r="K52" s="136"/>
      <c r="L52" s="136"/>
      <c r="M52" s="136"/>
      <c r="N52" s="137"/>
      <c r="O52" s="87" t="s">
        <v>806</v>
      </c>
      <c r="P52" s="91">
        <v>45090</v>
      </c>
      <c r="Q52" s="154">
        <v>1</v>
      </c>
      <c r="R52" s="154">
        <v>2</v>
      </c>
      <c r="S52" s="123">
        <v>3</v>
      </c>
      <c r="T52" s="123">
        <v>4</v>
      </c>
      <c r="U52" s="123">
        <v>5</v>
      </c>
      <c r="V52" s="123">
        <v>6</v>
      </c>
      <c r="W52" s="123">
        <v>7</v>
      </c>
      <c r="X52" s="154">
        <v>8</v>
      </c>
      <c r="Y52" s="154">
        <v>9</v>
      </c>
      <c r="Z52" s="123">
        <v>10</v>
      </c>
      <c r="AA52" s="123">
        <v>11</v>
      </c>
      <c r="AB52" s="125">
        <v>12</v>
      </c>
      <c r="AC52" s="123">
        <v>13</v>
      </c>
      <c r="AD52" s="123">
        <v>14</v>
      </c>
      <c r="AE52" s="154">
        <v>15</v>
      </c>
      <c r="AF52" s="154">
        <v>16</v>
      </c>
      <c r="AG52" s="123">
        <v>17</v>
      </c>
      <c r="AH52" s="123">
        <v>18</v>
      </c>
      <c r="AI52" s="123">
        <v>19</v>
      </c>
      <c r="AJ52" s="123">
        <v>20</v>
      </c>
      <c r="AK52" s="123">
        <v>21</v>
      </c>
      <c r="AL52" s="154">
        <v>22</v>
      </c>
      <c r="AM52" s="154">
        <v>23</v>
      </c>
      <c r="AN52" s="123">
        <v>24</v>
      </c>
      <c r="AO52" s="123">
        <v>25</v>
      </c>
      <c r="AP52" s="123">
        <v>26</v>
      </c>
      <c r="AQ52" s="123">
        <v>27</v>
      </c>
      <c r="AR52" s="123">
        <v>28</v>
      </c>
      <c r="AS52" s="154">
        <v>29</v>
      </c>
      <c r="AT52" s="154">
        <v>30</v>
      </c>
      <c r="AU52" s="123">
        <v>31</v>
      </c>
      <c r="AV52" s="124"/>
      <c r="AW52" s="83"/>
    </row>
    <row r="53" spans="1:49" s="84" customFormat="1" ht="39" customHeight="1" x14ac:dyDescent="0.3">
      <c r="A53" s="85" t="str">
        <f>VLOOKUP(B53,Apoio!$A:$C,3,FALSE)</f>
        <v>MCP - Pós-Liquidação</v>
      </c>
      <c r="B53" s="129" t="s">
        <v>482</v>
      </c>
      <c r="C53" s="133">
        <v>45047</v>
      </c>
      <c r="D53" s="131" t="s">
        <v>27</v>
      </c>
      <c r="E53" s="124" t="s">
        <v>82</v>
      </c>
      <c r="F53" s="135" t="s">
        <v>791</v>
      </c>
      <c r="G53" s="136" t="s">
        <v>738</v>
      </c>
      <c r="H53" s="136" t="s">
        <v>792</v>
      </c>
      <c r="I53" s="136"/>
      <c r="J53" s="136"/>
      <c r="K53" s="136"/>
      <c r="L53" s="136"/>
      <c r="M53" s="136"/>
      <c r="N53" s="137"/>
      <c r="O53" s="87" t="s">
        <v>806</v>
      </c>
      <c r="P53" s="91">
        <v>45086</v>
      </c>
      <c r="Q53" s="154">
        <v>1</v>
      </c>
      <c r="R53" s="154">
        <v>2</v>
      </c>
      <c r="S53" s="123">
        <v>3</v>
      </c>
      <c r="T53" s="123">
        <v>4</v>
      </c>
      <c r="U53" s="123">
        <v>5</v>
      </c>
      <c r="V53" s="123">
        <v>6</v>
      </c>
      <c r="W53" s="123">
        <v>7</v>
      </c>
      <c r="X53" s="154">
        <v>8</v>
      </c>
      <c r="Y53" s="154">
        <v>9</v>
      </c>
      <c r="Z53" s="123">
        <v>10</v>
      </c>
      <c r="AA53" s="123">
        <v>11</v>
      </c>
      <c r="AB53" s="125">
        <v>12</v>
      </c>
      <c r="AC53" s="123">
        <v>13</v>
      </c>
      <c r="AD53" s="123">
        <v>14</v>
      </c>
      <c r="AE53" s="154">
        <v>15</v>
      </c>
      <c r="AF53" s="154">
        <v>16</v>
      </c>
      <c r="AG53" s="123">
        <v>17</v>
      </c>
      <c r="AH53" s="123">
        <v>18</v>
      </c>
      <c r="AI53" s="123">
        <v>19</v>
      </c>
      <c r="AJ53" s="123">
        <v>20</v>
      </c>
      <c r="AK53" s="123">
        <v>21</v>
      </c>
      <c r="AL53" s="154">
        <v>22</v>
      </c>
      <c r="AM53" s="154">
        <v>23</v>
      </c>
      <c r="AN53" s="123">
        <v>24</v>
      </c>
      <c r="AO53" s="123">
        <v>25</v>
      </c>
      <c r="AP53" s="123">
        <v>26</v>
      </c>
      <c r="AQ53" s="123">
        <v>27</v>
      </c>
      <c r="AR53" s="123">
        <v>28</v>
      </c>
      <c r="AS53" s="154">
        <v>29</v>
      </c>
      <c r="AT53" s="154">
        <v>30</v>
      </c>
      <c r="AU53" s="123">
        <v>31</v>
      </c>
      <c r="AV53" s="126"/>
      <c r="AW53" s="83"/>
    </row>
    <row r="54" spans="1:49" s="84" customFormat="1" ht="36.75" customHeight="1" x14ac:dyDescent="0.3">
      <c r="A54" s="85" t="str">
        <f>VLOOKUP(B54,Apoio!$A:$C,3,FALSE)</f>
        <v>MVE - Liquidação</v>
      </c>
      <c r="B54" s="129" t="s">
        <v>894</v>
      </c>
      <c r="C54" s="133">
        <v>45078</v>
      </c>
      <c r="D54" s="131" t="s">
        <v>619</v>
      </c>
      <c r="E54" s="124" t="s">
        <v>84</v>
      </c>
      <c r="F54" s="135"/>
      <c r="G54" s="136"/>
      <c r="H54" s="136" t="s">
        <v>84</v>
      </c>
      <c r="I54" s="136"/>
      <c r="J54" s="136"/>
      <c r="K54" s="136"/>
      <c r="L54" s="136"/>
      <c r="M54" s="136"/>
      <c r="N54" s="137"/>
      <c r="O54" s="87" t="s">
        <v>806</v>
      </c>
      <c r="P54" s="91">
        <v>45090</v>
      </c>
      <c r="Q54" s="154">
        <v>1</v>
      </c>
      <c r="R54" s="154">
        <v>2</v>
      </c>
      <c r="S54" s="123">
        <v>3</v>
      </c>
      <c r="T54" s="123">
        <v>4</v>
      </c>
      <c r="U54" s="123">
        <v>5</v>
      </c>
      <c r="V54" s="123">
        <v>6</v>
      </c>
      <c r="W54" s="123">
        <v>7</v>
      </c>
      <c r="X54" s="154">
        <v>8</v>
      </c>
      <c r="Y54" s="154">
        <v>9</v>
      </c>
      <c r="Z54" s="123">
        <v>10</v>
      </c>
      <c r="AA54" s="123">
        <v>11</v>
      </c>
      <c r="AB54" s="125">
        <v>12</v>
      </c>
      <c r="AC54" s="123">
        <v>13</v>
      </c>
      <c r="AD54" s="123">
        <v>14</v>
      </c>
      <c r="AE54" s="154">
        <v>15</v>
      </c>
      <c r="AF54" s="154">
        <v>16</v>
      </c>
      <c r="AG54" s="123">
        <v>17</v>
      </c>
      <c r="AH54" s="123">
        <v>18</v>
      </c>
      <c r="AI54" s="123">
        <v>19</v>
      </c>
      <c r="AJ54" s="123">
        <v>20</v>
      </c>
      <c r="AK54" s="123">
        <v>21</v>
      </c>
      <c r="AL54" s="154">
        <v>22</v>
      </c>
      <c r="AM54" s="154">
        <v>23</v>
      </c>
      <c r="AN54" s="123">
        <v>24</v>
      </c>
      <c r="AO54" s="123">
        <v>25</v>
      </c>
      <c r="AP54" s="123">
        <v>26</v>
      </c>
      <c r="AQ54" s="123">
        <v>27</v>
      </c>
      <c r="AR54" s="123">
        <v>28</v>
      </c>
      <c r="AS54" s="154">
        <v>29</v>
      </c>
      <c r="AT54" s="154">
        <v>30</v>
      </c>
      <c r="AU54" s="123">
        <v>31</v>
      </c>
      <c r="AV54" s="124"/>
      <c r="AW54" s="83"/>
    </row>
    <row r="55" spans="1:49" s="84" customFormat="1" ht="36" customHeight="1" x14ac:dyDescent="0.3">
      <c r="A55" s="85" t="str">
        <f>VLOOKUP(B55,Apoio!$A:$C,3,FALSE)</f>
        <v>Medição - Ajuste</v>
      </c>
      <c r="B55" s="129" t="s">
        <v>172</v>
      </c>
      <c r="C55" s="133">
        <v>45078</v>
      </c>
      <c r="D55" s="131" t="s">
        <v>11</v>
      </c>
      <c r="E55" s="124" t="s">
        <v>84</v>
      </c>
      <c r="F55" s="139"/>
      <c r="G55" s="136"/>
      <c r="H55" s="136" t="s">
        <v>84</v>
      </c>
      <c r="I55" s="136"/>
      <c r="J55" s="136"/>
      <c r="K55" s="136"/>
      <c r="L55" s="136"/>
      <c r="M55" s="136"/>
      <c r="N55" s="137"/>
      <c r="O55" s="87" t="s">
        <v>806</v>
      </c>
      <c r="P55" s="91">
        <v>45090</v>
      </c>
      <c r="Q55" s="154">
        <v>1</v>
      </c>
      <c r="R55" s="154">
        <v>2</v>
      </c>
      <c r="S55" s="123">
        <v>3</v>
      </c>
      <c r="T55" s="123">
        <v>4</v>
      </c>
      <c r="U55" s="123">
        <v>5</v>
      </c>
      <c r="V55" s="123">
        <v>6</v>
      </c>
      <c r="W55" s="123">
        <v>7</v>
      </c>
      <c r="X55" s="154">
        <v>8</v>
      </c>
      <c r="Y55" s="154">
        <v>9</v>
      </c>
      <c r="Z55" s="123">
        <v>10</v>
      </c>
      <c r="AA55" s="123">
        <v>11</v>
      </c>
      <c r="AB55" s="125">
        <v>12</v>
      </c>
      <c r="AC55" s="123">
        <v>13</v>
      </c>
      <c r="AD55" s="123">
        <v>14</v>
      </c>
      <c r="AE55" s="154">
        <v>15</v>
      </c>
      <c r="AF55" s="154">
        <v>16</v>
      </c>
      <c r="AG55" s="123">
        <v>17</v>
      </c>
      <c r="AH55" s="123">
        <v>18</v>
      </c>
      <c r="AI55" s="123">
        <v>19</v>
      </c>
      <c r="AJ55" s="123">
        <v>20</v>
      </c>
      <c r="AK55" s="123">
        <v>21</v>
      </c>
      <c r="AL55" s="154">
        <v>22</v>
      </c>
      <c r="AM55" s="154">
        <v>23</v>
      </c>
      <c r="AN55" s="123">
        <v>24</v>
      </c>
      <c r="AO55" s="123">
        <v>25</v>
      </c>
      <c r="AP55" s="123">
        <v>26</v>
      </c>
      <c r="AQ55" s="123">
        <v>27</v>
      </c>
      <c r="AR55" s="123">
        <v>28</v>
      </c>
      <c r="AS55" s="154">
        <v>29</v>
      </c>
      <c r="AT55" s="154">
        <v>30</v>
      </c>
      <c r="AU55" s="123">
        <v>31</v>
      </c>
      <c r="AV55" s="124"/>
      <c r="AW55" s="83"/>
    </row>
    <row r="56" spans="1:49" s="84" customFormat="1" ht="36" customHeight="1" x14ac:dyDescent="0.3">
      <c r="A56" s="85" t="str">
        <f>VLOOKUP(B56,Apoio!$A:$C,3,FALSE)</f>
        <v>Energia de Reserva - Resultados</v>
      </c>
      <c r="B56" s="129" t="s">
        <v>173</v>
      </c>
      <c r="C56" s="133">
        <v>45078</v>
      </c>
      <c r="D56" s="131" t="s">
        <v>11</v>
      </c>
      <c r="E56" s="124" t="s">
        <v>85</v>
      </c>
      <c r="F56" s="135" t="s">
        <v>725</v>
      </c>
      <c r="G56" s="136" t="s">
        <v>726</v>
      </c>
      <c r="H56" s="136" t="s">
        <v>727</v>
      </c>
      <c r="I56" s="136" t="s">
        <v>728</v>
      </c>
      <c r="J56" s="136" t="s">
        <v>729</v>
      </c>
      <c r="K56" s="136" t="s">
        <v>730</v>
      </c>
      <c r="L56" s="136" t="s">
        <v>731</v>
      </c>
      <c r="M56" s="136" t="s">
        <v>732</v>
      </c>
      <c r="N56" s="137" t="s">
        <v>876</v>
      </c>
      <c r="O56" s="87" t="s">
        <v>806</v>
      </c>
      <c r="P56" s="91">
        <v>45090</v>
      </c>
      <c r="Q56" s="154">
        <v>1</v>
      </c>
      <c r="R56" s="154">
        <v>2</v>
      </c>
      <c r="S56" s="123">
        <v>3</v>
      </c>
      <c r="T56" s="123">
        <v>4</v>
      </c>
      <c r="U56" s="123">
        <v>5</v>
      </c>
      <c r="V56" s="123">
        <v>6</v>
      </c>
      <c r="W56" s="123">
        <v>7</v>
      </c>
      <c r="X56" s="154">
        <v>8</v>
      </c>
      <c r="Y56" s="154">
        <v>9</v>
      </c>
      <c r="Z56" s="123">
        <v>10</v>
      </c>
      <c r="AA56" s="123">
        <v>11</v>
      </c>
      <c r="AB56" s="125">
        <v>12</v>
      </c>
      <c r="AC56" s="123">
        <v>13</v>
      </c>
      <c r="AD56" s="123">
        <v>14</v>
      </c>
      <c r="AE56" s="154">
        <v>15</v>
      </c>
      <c r="AF56" s="154">
        <v>16</v>
      </c>
      <c r="AG56" s="123">
        <v>17</v>
      </c>
      <c r="AH56" s="123">
        <v>18</v>
      </c>
      <c r="AI56" s="123">
        <v>19</v>
      </c>
      <c r="AJ56" s="123">
        <v>20</v>
      </c>
      <c r="AK56" s="123">
        <v>21</v>
      </c>
      <c r="AL56" s="154">
        <v>22</v>
      </c>
      <c r="AM56" s="154">
        <v>23</v>
      </c>
      <c r="AN56" s="123">
        <v>24</v>
      </c>
      <c r="AO56" s="123">
        <v>25</v>
      </c>
      <c r="AP56" s="123">
        <v>26</v>
      </c>
      <c r="AQ56" s="123">
        <v>27</v>
      </c>
      <c r="AR56" s="123">
        <v>28</v>
      </c>
      <c r="AS56" s="154">
        <v>29</v>
      </c>
      <c r="AT56" s="154">
        <v>30</v>
      </c>
      <c r="AU56" s="123">
        <v>31</v>
      </c>
      <c r="AV56" s="124"/>
      <c r="AW56" s="83"/>
    </row>
    <row r="57" spans="1:49" s="84" customFormat="1" ht="36" customHeight="1" x14ac:dyDescent="0.3">
      <c r="A57" s="85" t="str">
        <f>VLOOKUP(B57,Apoio!$A:$C,3,FALSE)</f>
        <v>Energia de Reserva - Pré-Liquidação</v>
      </c>
      <c r="B57" s="129" t="s">
        <v>549</v>
      </c>
      <c r="C57" s="133">
        <v>45078</v>
      </c>
      <c r="D57" s="131" t="s">
        <v>11</v>
      </c>
      <c r="E57" s="124" t="s">
        <v>100</v>
      </c>
      <c r="F57" s="139" t="s">
        <v>733</v>
      </c>
      <c r="G57" s="140" t="s">
        <v>734</v>
      </c>
      <c r="H57" s="140" t="s">
        <v>735</v>
      </c>
      <c r="I57" s="140" t="s">
        <v>736</v>
      </c>
      <c r="J57" s="141"/>
      <c r="K57" s="136"/>
      <c r="L57" s="136"/>
      <c r="M57" s="136"/>
      <c r="N57" s="137"/>
      <c r="O57" s="87" t="s">
        <v>806</v>
      </c>
      <c r="P57" s="91">
        <v>45090</v>
      </c>
      <c r="Q57" s="154">
        <v>1</v>
      </c>
      <c r="R57" s="154">
        <v>2</v>
      </c>
      <c r="S57" s="123">
        <v>3</v>
      </c>
      <c r="T57" s="123">
        <v>4</v>
      </c>
      <c r="U57" s="123">
        <v>5</v>
      </c>
      <c r="V57" s="123">
        <v>6</v>
      </c>
      <c r="W57" s="123">
        <v>7</v>
      </c>
      <c r="X57" s="154">
        <v>8</v>
      </c>
      <c r="Y57" s="154">
        <v>9</v>
      </c>
      <c r="Z57" s="123">
        <v>10</v>
      </c>
      <c r="AA57" s="123">
        <v>11</v>
      </c>
      <c r="AB57" s="125">
        <v>12</v>
      </c>
      <c r="AC57" s="123">
        <v>13</v>
      </c>
      <c r="AD57" s="123">
        <v>14</v>
      </c>
      <c r="AE57" s="154">
        <v>15</v>
      </c>
      <c r="AF57" s="154">
        <v>16</v>
      </c>
      <c r="AG57" s="123">
        <v>17</v>
      </c>
      <c r="AH57" s="123">
        <v>18</v>
      </c>
      <c r="AI57" s="123">
        <v>19</v>
      </c>
      <c r="AJ57" s="123">
        <v>20</v>
      </c>
      <c r="AK57" s="123">
        <v>21</v>
      </c>
      <c r="AL57" s="154">
        <v>22</v>
      </c>
      <c r="AM57" s="154">
        <v>23</v>
      </c>
      <c r="AN57" s="123">
        <v>24</v>
      </c>
      <c r="AO57" s="123">
        <v>25</v>
      </c>
      <c r="AP57" s="123">
        <v>26</v>
      </c>
      <c r="AQ57" s="123">
        <v>27</v>
      </c>
      <c r="AR57" s="123">
        <v>28</v>
      </c>
      <c r="AS57" s="154">
        <v>29</v>
      </c>
      <c r="AT57" s="154">
        <v>30</v>
      </c>
      <c r="AU57" s="123">
        <v>31</v>
      </c>
      <c r="AV57" s="124"/>
    </row>
    <row r="58" spans="1:49" s="84" customFormat="1" ht="37.5" customHeight="1" x14ac:dyDescent="0.3">
      <c r="A58" s="85" t="str">
        <f>VLOOKUP(B58,Apoio!$A:$C,3,FALSE)</f>
        <v>Receita de Venda</v>
      </c>
      <c r="B58" s="129" t="s">
        <v>534</v>
      </c>
      <c r="C58" s="133">
        <v>45078</v>
      </c>
      <c r="D58" s="131" t="s">
        <v>11</v>
      </c>
      <c r="E58" s="124" t="s">
        <v>84</v>
      </c>
      <c r="F58" s="135"/>
      <c r="G58" s="136"/>
      <c r="H58" s="136" t="s">
        <v>84</v>
      </c>
      <c r="I58" s="136"/>
      <c r="J58" s="136"/>
      <c r="K58" s="136"/>
      <c r="L58" s="136"/>
      <c r="M58" s="136"/>
      <c r="N58" s="137"/>
      <c r="O58" s="87" t="s">
        <v>806</v>
      </c>
      <c r="P58" s="91">
        <v>45090</v>
      </c>
      <c r="Q58" s="154">
        <v>1</v>
      </c>
      <c r="R58" s="154">
        <v>2</v>
      </c>
      <c r="S58" s="123">
        <v>3</v>
      </c>
      <c r="T58" s="123">
        <v>4</v>
      </c>
      <c r="U58" s="123">
        <v>5</v>
      </c>
      <c r="V58" s="123">
        <v>6</v>
      </c>
      <c r="W58" s="123">
        <v>7</v>
      </c>
      <c r="X58" s="154">
        <v>8</v>
      </c>
      <c r="Y58" s="154">
        <v>9</v>
      </c>
      <c r="Z58" s="123">
        <v>10</v>
      </c>
      <c r="AA58" s="123">
        <v>11</v>
      </c>
      <c r="AB58" s="125">
        <v>12</v>
      </c>
      <c r="AC58" s="123">
        <v>13</v>
      </c>
      <c r="AD58" s="123">
        <v>14</v>
      </c>
      <c r="AE58" s="154">
        <v>15</v>
      </c>
      <c r="AF58" s="154">
        <v>16</v>
      </c>
      <c r="AG58" s="123">
        <v>17</v>
      </c>
      <c r="AH58" s="123">
        <v>18</v>
      </c>
      <c r="AI58" s="123">
        <v>19</v>
      </c>
      <c r="AJ58" s="123">
        <v>20</v>
      </c>
      <c r="AK58" s="123">
        <v>21</v>
      </c>
      <c r="AL58" s="154">
        <v>22</v>
      </c>
      <c r="AM58" s="154">
        <v>23</v>
      </c>
      <c r="AN58" s="123">
        <v>24</v>
      </c>
      <c r="AO58" s="123">
        <v>25</v>
      </c>
      <c r="AP58" s="123">
        <v>26</v>
      </c>
      <c r="AQ58" s="123">
        <v>27</v>
      </c>
      <c r="AR58" s="123">
        <v>28</v>
      </c>
      <c r="AS58" s="154">
        <v>29</v>
      </c>
      <c r="AT58" s="154">
        <v>30</v>
      </c>
      <c r="AU58" s="123">
        <v>31</v>
      </c>
      <c r="AV58" s="124"/>
    </row>
    <row r="59" spans="1:49" s="84" customFormat="1" ht="43.5" customHeight="1" x14ac:dyDescent="0.3">
      <c r="A59" s="85" t="str">
        <f>VLOOKUP(B59,Apoio!$A:$C,3,FALSE)</f>
        <v>MCP - Declarações</v>
      </c>
      <c r="B59" s="129" t="s">
        <v>366</v>
      </c>
      <c r="C59" s="133">
        <v>45078</v>
      </c>
      <c r="D59" s="131" t="s">
        <v>11</v>
      </c>
      <c r="E59" s="124" t="s">
        <v>84</v>
      </c>
      <c r="F59" s="135"/>
      <c r="G59" s="136"/>
      <c r="H59" s="136" t="s">
        <v>84</v>
      </c>
      <c r="I59" s="136"/>
      <c r="J59" s="136"/>
      <c r="K59" s="136"/>
      <c r="L59" s="136"/>
      <c r="M59" s="136"/>
      <c r="N59" s="137"/>
      <c r="O59" s="87" t="s">
        <v>806</v>
      </c>
      <c r="P59" s="91">
        <v>45090</v>
      </c>
      <c r="Q59" s="154">
        <v>1</v>
      </c>
      <c r="R59" s="154">
        <v>2</v>
      </c>
      <c r="S59" s="123">
        <v>3</v>
      </c>
      <c r="T59" s="123">
        <v>4</v>
      </c>
      <c r="U59" s="123">
        <v>5</v>
      </c>
      <c r="V59" s="123">
        <v>6</v>
      </c>
      <c r="W59" s="123">
        <v>7</v>
      </c>
      <c r="X59" s="154">
        <v>8</v>
      </c>
      <c r="Y59" s="154">
        <v>9</v>
      </c>
      <c r="Z59" s="123">
        <v>10</v>
      </c>
      <c r="AA59" s="123">
        <v>11</v>
      </c>
      <c r="AB59" s="125">
        <v>12</v>
      </c>
      <c r="AC59" s="123">
        <v>13</v>
      </c>
      <c r="AD59" s="123">
        <v>14</v>
      </c>
      <c r="AE59" s="154">
        <v>15</v>
      </c>
      <c r="AF59" s="154">
        <v>16</v>
      </c>
      <c r="AG59" s="123">
        <v>17</v>
      </c>
      <c r="AH59" s="123">
        <v>18</v>
      </c>
      <c r="AI59" s="123">
        <v>19</v>
      </c>
      <c r="AJ59" s="123">
        <v>20</v>
      </c>
      <c r="AK59" s="123">
        <v>21</v>
      </c>
      <c r="AL59" s="154">
        <v>22</v>
      </c>
      <c r="AM59" s="154">
        <v>23</v>
      </c>
      <c r="AN59" s="123">
        <v>24</v>
      </c>
      <c r="AO59" s="123">
        <v>25</v>
      </c>
      <c r="AP59" s="123">
        <v>26</v>
      </c>
      <c r="AQ59" s="123">
        <v>27</v>
      </c>
      <c r="AR59" s="123">
        <v>28</v>
      </c>
      <c r="AS59" s="154">
        <v>29</v>
      </c>
      <c r="AT59" s="154">
        <v>30</v>
      </c>
      <c r="AU59" s="123">
        <v>31</v>
      </c>
      <c r="AV59" s="124"/>
      <c r="AW59" s="83"/>
    </row>
    <row r="60" spans="1:49" s="84" customFormat="1" ht="36" customHeight="1" x14ac:dyDescent="0.3">
      <c r="A60" s="85" t="str">
        <f>VLOOKUP(B60,Apoio!$A:$C,3,FALSE)</f>
        <v>PROINFA</v>
      </c>
      <c r="B60" s="129" t="s">
        <v>386</v>
      </c>
      <c r="C60" s="133">
        <v>45078</v>
      </c>
      <c r="D60" s="131" t="s">
        <v>11</v>
      </c>
      <c r="E60" s="124" t="s">
        <v>84</v>
      </c>
      <c r="F60" s="139"/>
      <c r="G60" s="136"/>
      <c r="H60" s="136" t="s">
        <v>84</v>
      </c>
      <c r="I60" s="136"/>
      <c r="J60" s="136"/>
      <c r="K60" s="136"/>
      <c r="L60" s="136"/>
      <c r="M60" s="136"/>
      <c r="N60" s="137"/>
      <c r="O60" s="87" t="s">
        <v>806</v>
      </c>
      <c r="P60" s="91">
        <v>45090</v>
      </c>
      <c r="Q60" s="154">
        <v>1</v>
      </c>
      <c r="R60" s="154">
        <v>2</v>
      </c>
      <c r="S60" s="123">
        <v>3</v>
      </c>
      <c r="T60" s="123">
        <v>4</v>
      </c>
      <c r="U60" s="123">
        <v>5</v>
      </c>
      <c r="V60" s="123">
        <v>6</v>
      </c>
      <c r="W60" s="123">
        <v>7</v>
      </c>
      <c r="X60" s="154">
        <v>8</v>
      </c>
      <c r="Y60" s="154">
        <v>9</v>
      </c>
      <c r="Z60" s="123">
        <v>10</v>
      </c>
      <c r="AA60" s="123">
        <v>11</v>
      </c>
      <c r="AB60" s="125">
        <v>12</v>
      </c>
      <c r="AC60" s="123">
        <v>13</v>
      </c>
      <c r="AD60" s="123">
        <v>14</v>
      </c>
      <c r="AE60" s="154">
        <v>15</v>
      </c>
      <c r="AF60" s="154">
        <v>16</v>
      </c>
      <c r="AG60" s="123">
        <v>17</v>
      </c>
      <c r="AH60" s="123">
        <v>18</v>
      </c>
      <c r="AI60" s="123">
        <v>19</v>
      </c>
      <c r="AJ60" s="123">
        <v>20</v>
      </c>
      <c r="AK60" s="123">
        <v>21</v>
      </c>
      <c r="AL60" s="154">
        <v>22</v>
      </c>
      <c r="AM60" s="154">
        <v>23</v>
      </c>
      <c r="AN60" s="123">
        <v>24</v>
      </c>
      <c r="AO60" s="123">
        <v>25</v>
      </c>
      <c r="AP60" s="123">
        <v>26</v>
      </c>
      <c r="AQ60" s="123">
        <v>27</v>
      </c>
      <c r="AR60" s="123">
        <v>28</v>
      </c>
      <c r="AS60" s="154">
        <v>29</v>
      </c>
      <c r="AT60" s="154">
        <v>30</v>
      </c>
      <c r="AU60" s="123">
        <v>31</v>
      </c>
      <c r="AV60" s="124"/>
      <c r="AW60" s="83"/>
    </row>
    <row r="61" spans="1:49" s="84" customFormat="1" ht="58" x14ac:dyDescent="0.3">
      <c r="A61" s="85" t="str">
        <f>VLOOKUP(B61,Apoio!$A:$C,3,FALSE)</f>
        <v>Energia de Reserva - Resultados</v>
      </c>
      <c r="B61" s="129" t="s">
        <v>659</v>
      </c>
      <c r="C61" s="133">
        <v>45078</v>
      </c>
      <c r="D61" s="131" t="s">
        <v>11</v>
      </c>
      <c r="E61" s="124" t="s">
        <v>84</v>
      </c>
      <c r="F61" s="135"/>
      <c r="G61" s="136"/>
      <c r="H61" s="136" t="s">
        <v>84</v>
      </c>
      <c r="I61" s="136"/>
      <c r="J61" s="136"/>
      <c r="K61" s="136"/>
      <c r="L61" s="136"/>
      <c r="M61" s="136"/>
      <c r="N61" s="137"/>
      <c r="O61" s="87" t="s">
        <v>806</v>
      </c>
      <c r="P61" s="91">
        <v>45090</v>
      </c>
      <c r="Q61" s="154">
        <v>1</v>
      </c>
      <c r="R61" s="154">
        <v>2</v>
      </c>
      <c r="S61" s="123">
        <v>3</v>
      </c>
      <c r="T61" s="123">
        <v>4</v>
      </c>
      <c r="U61" s="123">
        <v>5</v>
      </c>
      <c r="V61" s="123">
        <v>6</v>
      </c>
      <c r="W61" s="123">
        <v>7</v>
      </c>
      <c r="X61" s="154">
        <v>8</v>
      </c>
      <c r="Y61" s="154">
        <v>9</v>
      </c>
      <c r="Z61" s="123">
        <v>10</v>
      </c>
      <c r="AA61" s="123">
        <v>11</v>
      </c>
      <c r="AB61" s="125">
        <v>12</v>
      </c>
      <c r="AC61" s="123">
        <v>13</v>
      </c>
      <c r="AD61" s="123">
        <v>14</v>
      </c>
      <c r="AE61" s="154">
        <v>15</v>
      </c>
      <c r="AF61" s="154">
        <v>16</v>
      </c>
      <c r="AG61" s="123">
        <v>17</v>
      </c>
      <c r="AH61" s="123">
        <v>18</v>
      </c>
      <c r="AI61" s="123">
        <v>19</v>
      </c>
      <c r="AJ61" s="123">
        <v>20</v>
      </c>
      <c r="AK61" s="123">
        <v>21</v>
      </c>
      <c r="AL61" s="154">
        <v>22</v>
      </c>
      <c r="AM61" s="154">
        <v>23</v>
      </c>
      <c r="AN61" s="123">
        <v>24</v>
      </c>
      <c r="AO61" s="123">
        <v>25</v>
      </c>
      <c r="AP61" s="123">
        <v>26</v>
      </c>
      <c r="AQ61" s="123">
        <v>27</v>
      </c>
      <c r="AR61" s="123">
        <v>28</v>
      </c>
      <c r="AS61" s="154">
        <v>29</v>
      </c>
      <c r="AT61" s="154">
        <v>30</v>
      </c>
      <c r="AU61" s="123">
        <v>31</v>
      </c>
      <c r="AV61" s="124"/>
      <c r="AW61" s="83"/>
    </row>
    <row r="62" spans="1:49" s="84" customFormat="1" ht="36" customHeight="1" x14ac:dyDescent="0.3">
      <c r="A62" s="85" t="str">
        <f>VLOOKUP(B62,Apoio!$A:$C,3,FALSE)</f>
        <v>Contrato</v>
      </c>
      <c r="B62" s="129" t="s">
        <v>350</v>
      </c>
      <c r="C62" s="133">
        <v>45078</v>
      </c>
      <c r="D62" s="131" t="s">
        <v>980</v>
      </c>
      <c r="E62" s="124" t="s">
        <v>84</v>
      </c>
      <c r="F62" s="139"/>
      <c r="G62" s="136"/>
      <c r="H62" s="136" t="s">
        <v>84</v>
      </c>
      <c r="I62" s="136"/>
      <c r="J62" s="136"/>
      <c r="K62" s="136"/>
      <c r="L62" s="136"/>
      <c r="M62" s="136"/>
      <c r="N62" s="137"/>
      <c r="O62" s="87" t="s">
        <v>806</v>
      </c>
      <c r="P62" s="91">
        <v>45090</v>
      </c>
      <c r="Q62" s="154">
        <v>1</v>
      </c>
      <c r="R62" s="154">
        <v>2</v>
      </c>
      <c r="S62" s="123">
        <v>3</v>
      </c>
      <c r="T62" s="123">
        <v>4</v>
      </c>
      <c r="U62" s="123">
        <v>5</v>
      </c>
      <c r="V62" s="123">
        <v>6</v>
      </c>
      <c r="W62" s="123">
        <v>7</v>
      </c>
      <c r="X62" s="154">
        <v>8</v>
      </c>
      <c r="Y62" s="154">
        <v>9</v>
      </c>
      <c r="Z62" s="123">
        <v>10</v>
      </c>
      <c r="AA62" s="123">
        <v>11</v>
      </c>
      <c r="AB62" s="125">
        <v>12</v>
      </c>
      <c r="AC62" s="123">
        <v>13</v>
      </c>
      <c r="AD62" s="123">
        <v>14</v>
      </c>
      <c r="AE62" s="154">
        <v>15</v>
      </c>
      <c r="AF62" s="154">
        <v>16</v>
      </c>
      <c r="AG62" s="123">
        <v>17</v>
      </c>
      <c r="AH62" s="123">
        <v>18</v>
      </c>
      <c r="AI62" s="123">
        <v>19</v>
      </c>
      <c r="AJ62" s="123">
        <v>20</v>
      </c>
      <c r="AK62" s="123">
        <v>21</v>
      </c>
      <c r="AL62" s="154">
        <v>22</v>
      </c>
      <c r="AM62" s="154">
        <v>23</v>
      </c>
      <c r="AN62" s="123">
        <v>24</v>
      </c>
      <c r="AO62" s="123">
        <v>25</v>
      </c>
      <c r="AP62" s="123">
        <v>26</v>
      </c>
      <c r="AQ62" s="123">
        <v>27</v>
      </c>
      <c r="AR62" s="123">
        <v>28</v>
      </c>
      <c r="AS62" s="154">
        <v>29</v>
      </c>
      <c r="AT62" s="154">
        <v>30</v>
      </c>
      <c r="AU62" s="123">
        <v>31</v>
      </c>
      <c r="AV62" s="124"/>
      <c r="AW62" s="83"/>
    </row>
    <row r="63" spans="1:49" s="84" customFormat="1" ht="42" customHeight="1" x14ac:dyDescent="0.3">
      <c r="A63" s="85" t="str">
        <f>VLOOKUP(B63,Apoio!$A:$C,3,FALSE)</f>
        <v>Energia de Reserva - Cessão Solar</v>
      </c>
      <c r="B63" s="129" t="s">
        <v>489</v>
      </c>
      <c r="C63" s="133">
        <v>45047</v>
      </c>
      <c r="D63" s="131" t="s">
        <v>488</v>
      </c>
      <c r="E63" s="124" t="s">
        <v>486</v>
      </c>
      <c r="F63" s="135" t="s">
        <v>703</v>
      </c>
      <c r="G63" s="136"/>
      <c r="H63" s="136"/>
      <c r="I63" s="136"/>
      <c r="J63" s="136"/>
      <c r="K63" s="136"/>
      <c r="L63" s="136"/>
      <c r="M63" s="136"/>
      <c r="N63" s="137"/>
      <c r="O63" s="87" t="s">
        <v>806</v>
      </c>
      <c r="P63" s="91">
        <v>45090</v>
      </c>
      <c r="Q63" s="154">
        <v>1</v>
      </c>
      <c r="R63" s="154">
        <v>2</v>
      </c>
      <c r="S63" s="123">
        <v>3</v>
      </c>
      <c r="T63" s="123">
        <v>4</v>
      </c>
      <c r="U63" s="123">
        <v>5</v>
      </c>
      <c r="V63" s="123">
        <v>6</v>
      </c>
      <c r="W63" s="123">
        <v>7</v>
      </c>
      <c r="X63" s="154">
        <v>8</v>
      </c>
      <c r="Y63" s="154">
        <v>9</v>
      </c>
      <c r="Z63" s="123">
        <v>10</v>
      </c>
      <c r="AA63" s="123">
        <v>11</v>
      </c>
      <c r="AB63" s="123">
        <v>12</v>
      </c>
      <c r="AC63" s="125">
        <v>13</v>
      </c>
      <c r="AD63" s="123">
        <v>14</v>
      </c>
      <c r="AE63" s="154">
        <v>15</v>
      </c>
      <c r="AF63" s="154">
        <v>16</v>
      </c>
      <c r="AG63" s="123">
        <v>17</v>
      </c>
      <c r="AH63" s="123">
        <v>18</v>
      </c>
      <c r="AI63" s="123">
        <v>19</v>
      </c>
      <c r="AJ63" s="123">
        <v>20</v>
      </c>
      <c r="AK63" s="123">
        <v>21</v>
      </c>
      <c r="AL63" s="154">
        <v>22</v>
      </c>
      <c r="AM63" s="154">
        <v>23</v>
      </c>
      <c r="AN63" s="123">
        <v>24</v>
      </c>
      <c r="AO63" s="123">
        <v>25</v>
      </c>
      <c r="AP63" s="123">
        <v>26</v>
      </c>
      <c r="AQ63" s="123">
        <v>27</v>
      </c>
      <c r="AR63" s="123">
        <v>28</v>
      </c>
      <c r="AS63" s="154">
        <v>29</v>
      </c>
      <c r="AT63" s="154">
        <v>30</v>
      </c>
      <c r="AU63" s="123">
        <v>31</v>
      </c>
      <c r="AV63" s="124" t="s">
        <v>985</v>
      </c>
    </row>
    <row r="64" spans="1:49" s="84" customFormat="1" ht="43.5" x14ac:dyDescent="0.3">
      <c r="A64" s="85" t="str">
        <f>VLOOKUP(B64,Apoio!$A:$C,3,FALSE)</f>
        <v>Energia de Reserva - Cessão Hidráulica</v>
      </c>
      <c r="B64" s="129" t="s">
        <v>688</v>
      </c>
      <c r="C64" s="133">
        <v>45047</v>
      </c>
      <c r="D64" s="131" t="s">
        <v>488</v>
      </c>
      <c r="E64" s="124" t="s">
        <v>84</v>
      </c>
      <c r="F64" s="135"/>
      <c r="G64" s="136"/>
      <c r="H64" s="136" t="s">
        <v>84</v>
      </c>
      <c r="I64" s="136"/>
      <c r="J64" s="136"/>
      <c r="K64" s="136"/>
      <c r="L64" s="136"/>
      <c r="M64" s="136"/>
      <c r="N64" s="137"/>
      <c r="O64" s="87" t="s">
        <v>806</v>
      </c>
      <c r="P64" s="91">
        <v>45090</v>
      </c>
      <c r="Q64" s="154">
        <v>1</v>
      </c>
      <c r="R64" s="154">
        <v>2</v>
      </c>
      <c r="S64" s="123">
        <v>3</v>
      </c>
      <c r="T64" s="123">
        <v>4</v>
      </c>
      <c r="U64" s="123">
        <v>5</v>
      </c>
      <c r="V64" s="123">
        <v>6</v>
      </c>
      <c r="W64" s="123">
        <v>7</v>
      </c>
      <c r="X64" s="154">
        <v>8</v>
      </c>
      <c r="Y64" s="154">
        <v>9</v>
      </c>
      <c r="Z64" s="123">
        <v>10</v>
      </c>
      <c r="AA64" s="123">
        <v>11</v>
      </c>
      <c r="AB64" s="123">
        <v>12</v>
      </c>
      <c r="AC64" s="125">
        <v>13</v>
      </c>
      <c r="AD64" s="123">
        <v>14</v>
      </c>
      <c r="AE64" s="154">
        <v>15</v>
      </c>
      <c r="AF64" s="154">
        <v>16</v>
      </c>
      <c r="AG64" s="123">
        <v>17</v>
      </c>
      <c r="AH64" s="123">
        <v>18</v>
      </c>
      <c r="AI64" s="123">
        <v>19</v>
      </c>
      <c r="AJ64" s="123">
        <v>20</v>
      </c>
      <c r="AK64" s="123">
        <v>21</v>
      </c>
      <c r="AL64" s="154">
        <v>22</v>
      </c>
      <c r="AM64" s="154">
        <v>23</v>
      </c>
      <c r="AN64" s="123">
        <v>24</v>
      </c>
      <c r="AO64" s="123">
        <v>25</v>
      </c>
      <c r="AP64" s="123">
        <v>26</v>
      </c>
      <c r="AQ64" s="123">
        <v>27</v>
      </c>
      <c r="AR64" s="123">
        <v>28</v>
      </c>
      <c r="AS64" s="154">
        <v>29</v>
      </c>
      <c r="AT64" s="154">
        <v>30</v>
      </c>
      <c r="AU64" s="123">
        <v>31</v>
      </c>
      <c r="AV64" s="124" t="s">
        <v>990</v>
      </c>
    </row>
    <row r="65" spans="1:50" s="84" customFormat="1" ht="36" customHeight="1" x14ac:dyDescent="0.3">
      <c r="A65" s="85" t="str">
        <f>VLOOKUP(B65,Apoio!$A:$C,3,FALSE)</f>
        <v>Medição - Resultados</v>
      </c>
      <c r="B65" s="129" t="s">
        <v>175</v>
      </c>
      <c r="C65" s="133">
        <v>45078</v>
      </c>
      <c r="D65" s="131" t="s">
        <v>12</v>
      </c>
      <c r="E65" s="124" t="s">
        <v>84</v>
      </c>
      <c r="F65" s="139"/>
      <c r="G65" s="136"/>
      <c r="H65" s="136" t="s">
        <v>84</v>
      </c>
      <c r="I65" s="136"/>
      <c r="J65" s="136"/>
      <c r="K65" s="136"/>
      <c r="L65" s="136"/>
      <c r="M65" s="136"/>
      <c r="N65" s="137"/>
      <c r="O65" s="87" t="s">
        <v>806</v>
      </c>
      <c r="P65" s="91">
        <v>45091</v>
      </c>
      <c r="Q65" s="154">
        <v>1</v>
      </c>
      <c r="R65" s="154">
        <v>2</v>
      </c>
      <c r="S65" s="123">
        <v>3</v>
      </c>
      <c r="T65" s="123">
        <v>4</v>
      </c>
      <c r="U65" s="123">
        <v>5</v>
      </c>
      <c r="V65" s="123">
        <v>6</v>
      </c>
      <c r="W65" s="123">
        <v>7</v>
      </c>
      <c r="X65" s="154">
        <v>8</v>
      </c>
      <c r="Y65" s="154">
        <v>9</v>
      </c>
      <c r="Z65" s="123">
        <v>10</v>
      </c>
      <c r="AA65" s="123">
        <v>11</v>
      </c>
      <c r="AB65" s="123">
        <v>12</v>
      </c>
      <c r="AC65" s="125">
        <v>13</v>
      </c>
      <c r="AD65" s="123">
        <v>14</v>
      </c>
      <c r="AE65" s="154">
        <v>15</v>
      </c>
      <c r="AF65" s="154">
        <v>16</v>
      </c>
      <c r="AG65" s="123">
        <v>17</v>
      </c>
      <c r="AH65" s="123">
        <v>18</v>
      </c>
      <c r="AI65" s="123">
        <v>19</v>
      </c>
      <c r="AJ65" s="123">
        <v>20</v>
      </c>
      <c r="AK65" s="123">
        <v>21</v>
      </c>
      <c r="AL65" s="154">
        <v>22</v>
      </c>
      <c r="AM65" s="154">
        <v>23</v>
      </c>
      <c r="AN65" s="123">
        <v>24</v>
      </c>
      <c r="AO65" s="123">
        <v>25</v>
      </c>
      <c r="AP65" s="123">
        <v>26</v>
      </c>
      <c r="AQ65" s="123">
        <v>27</v>
      </c>
      <c r="AR65" s="123">
        <v>28</v>
      </c>
      <c r="AS65" s="154">
        <v>29</v>
      </c>
      <c r="AT65" s="154">
        <v>30</v>
      </c>
      <c r="AU65" s="123">
        <v>31</v>
      </c>
      <c r="AV65" s="124"/>
      <c r="AW65" s="83"/>
    </row>
    <row r="66" spans="1:50" s="84" customFormat="1" ht="48" customHeight="1" x14ac:dyDescent="0.3">
      <c r="A66" s="85" t="str">
        <f>VLOOKUP(B66,Apoio!$A:$C,3,FALSE)</f>
        <v>Receita de Venda</v>
      </c>
      <c r="B66" s="134" t="s">
        <v>533</v>
      </c>
      <c r="C66" s="133">
        <v>45078</v>
      </c>
      <c r="D66" s="131" t="s">
        <v>12</v>
      </c>
      <c r="E66" s="124" t="s">
        <v>84</v>
      </c>
      <c r="F66" s="135"/>
      <c r="G66" s="136"/>
      <c r="H66" s="136" t="s">
        <v>84</v>
      </c>
      <c r="I66" s="136"/>
      <c r="J66" s="136"/>
      <c r="K66" s="136"/>
      <c r="L66" s="136"/>
      <c r="M66" s="136"/>
      <c r="N66" s="137"/>
      <c r="O66" s="87" t="s">
        <v>806</v>
      </c>
      <c r="P66" s="91">
        <v>45091</v>
      </c>
      <c r="Q66" s="154">
        <v>1</v>
      </c>
      <c r="R66" s="154">
        <v>2</v>
      </c>
      <c r="S66" s="123">
        <v>3</v>
      </c>
      <c r="T66" s="123">
        <v>4</v>
      </c>
      <c r="U66" s="123">
        <v>5</v>
      </c>
      <c r="V66" s="123">
        <v>6</v>
      </c>
      <c r="W66" s="123">
        <v>7</v>
      </c>
      <c r="X66" s="154">
        <v>8</v>
      </c>
      <c r="Y66" s="154">
        <v>9</v>
      </c>
      <c r="Z66" s="123">
        <v>10</v>
      </c>
      <c r="AA66" s="123">
        <v>11</v>
      </c>
      <c r="AB66" s="123">
        <v>12</v>
      </c>
      <c r="AC66" s="125">
        <v>13</v>
      </c>
      <c r="AD66" s="123">
        <v>14</v>
      </c>
      <c r="AE66" s="154">
        <v>15</v>
      </c>
      <c r="AF66" s="154">
        <v>16</v>
      </c>
      <c r="AG66" s="123">
        <v>17</v>
      </c>
      <c r="AH66" s="123">
        <v>18</v>
      </c>
      <c r="AI66" s="123">
        <v>19</v>
      </c>
      <c r="AJ66" s="123">
        <v>20</v>
      </c>
      <c r="AK66" s="123">
        <v>21</v>
      </c>
      <c r="AL66" s="154">
        <v>22</v>
      </c>
      <c r="AM66" s="154">
        <v>23</v>
      </c>
      <c r="AN66" s="123">
        <v>24</v>
      </c>
      <c r="AO66" s="123">
        <v>25</v>
      </c>
      <c r="AP66" s="123">
        <v>26</v>
      </c>
      <c r="AQ66" s="123">
        <v>27</v>
      </c>
      <c r="AR66" s="123">
        <v>28</v>
      </c>
      <c r="AS66" s="154">
        <v>29</v>
      </c>
      <c r="AT66" s="154">
        <v>30</v>
      </c>
      <c r="AU66" s="123">
        <v>31</v>
      </c>
      <c r="AV66" s="124"/>
    </row>
    <row r="67" spans="1:50" s="84" customFormat="1" ht="45.75" customHeight="1" x14ac:dyDescent="0.3">
      <c r="A67" s="85" t="str">
        <f>VLOOKUP(B67,Apoio!$A:$C,3,FALSE)</f>
        <v>Receita de Venda</v>
      </c>
      <c r="B67" s="134" t="s">
        <v>535</v>
      </c>
      <c r="C67" s="133">
        <v>45078</v>
      </c>
      <c r="D67" s="131" t="s">
        <v>12</v>
      </c>
      <c r="E67" s="124" t="s">
        <v>84</v>
      </c>
      <c r="F67" s="139"/>
      <c r="G67" s="136"/>
      <c r="H67" s="136" t="s">
        <v>84</v>
      </c>
      <c r="I67" s="136"/>
      <c r="J67" s="136"/>
      <c r="K67" s="136"/>
      <c r="L67" s="136"/>
      <c r="M67" s="136"/>
      <c r="N67" s="137"/>
      <c r="O67" s="87" t="s">
        <v>806</v>
      </c>
      <c r="P67" s="91">
        <v>45091</v>
      </c>
      <c r="Q67" s="154">
        <v>1</v>
      </c>
      <c r="R67" s="154">
        <v>2</v>
      </c>
      <c r="S67" s="123">
        <v>3</v>
      </c>
      <c r="T67" s="123">
        <v>4</v>
      </c>
      <c r="U67" s="123">
        <v>5</v>
      </c>
      <c r="V67" s="123">
        <v>6</v>
      </c>
      <c r="W67" s="123">
        <v>7</v>
      </c>
      <c r="X67" s="154">
        <v>8</v>
      </c>
      <c r="Y67" s="154">
        <v>9</v>
      </c>
      <c r="Z67" s="123">
        <v>10</v>
      </c>
      <c r="AA67" s="123">
        <v>11</v>
      </c>
      <c r="AB67" s="123">
        <v>12</v>
      </c>
      <c r="AC67" s="125">
        <v>13</v>
      </c>
      <c r="AD67" s="123">
        <v>14</v>
      </c>
      <c r="AE67" s="154">
        <v>15</v>
      </c>
      <c r="AF67" s="154">
        <v>16</v>
      </c>
      <c r="AG67" s="123">
        <v>17</v>
      </c>
      <c r="AH67" s="123">
        <v>18</v>
      </c>
      <c r="AI67" s="123">
        <v>19</v>
      </c>
      <c r="AJ67" s="123">
        <v>20</v>
      </c>
      <c r="AK67" s="123">
        <v>21</v>
      </c>
      <c r="AL67" s="154">
        <v>22</v>
      </c>
      <c r="AM67" s="154">
        <v>23</v>
      </c>
      <c r="AN67" s="123">
        <v>24</v>
      </c>
      <c r="AO67" s="123">
        <v>25</v>
      </c>
      <c r="AP67" s="123">
        <v>26</v>
      </c>
      <c r="AQ67" s="123">
        <v>27</v>
      </c>
      <c r="AR67" s="123">
        <v>28</v>
      </c>
      <c r="AS67" s="154">
        <v>29</v>
      </c>
      <c r="AT67" s="154">
        <v>30</v>
      </c>
      <c r="AU67" s="123">
        <v>31</v>
      </c>
      <c r="AV67" s="126"/>
      <c r="AW67" s="83"/>
    </row>
    <row r="68" spans="1:50" s="84" customFormat="1" ht="48" customHeight="1" x14ac:dyDescent="0.3">
      <c r="A68" s="85" t="str">
        <f>VLOOKUP(B68,Apoio!$A:$C,3,FALSE)</f>
        <v>Contrato</v>
      </c>
      <c r="B68" s="134" t="s">
        <v>4</v>
      </c>
      <c r="C68" s="133">
        <v>45078</v>
      </c>
      <c r="D68" s="131" t="s">
        <v>12</v>
      </c>
      <c r="E68" s="124" t="s">
        <v>84</v>
      </c>
      <c r="F68" s="139"/>
      <c r="G68" s="136"/>
      <c r="H68" s="136" t="s">
        <v>84</v>
      </c>
      <c r="I68" s="136"/>
      <c r="J68" s="136"/>
      <c r="K68" s="136"/>
      <c r="L68" s="136"/>
      <c r="M68" s="136"/>
      <c r="N68" s="137"/>
      <c r="O68" s="87" t="s">
        <v>806</v>
      </c>
      <c r="P68" s="91">
        <v>45091</v>
      </c>
      <c r="Q68" s="154">
        <v>1</v>
      </c>
      <c r="R68" s="154">
        <v>2</v>
      </c>
      <c r="S68" s="123">
        <v>3</v>
      </c>
      <c r="T68" s="123">
        <v>4</v>
      </c>
      <c r="U68" s="123">
        <v>5</v>
      </c>
      <c r="V68" s="123">
        <v>6</v>
      </c>
      <c r="W68" s="123">
        <v>7</v>
      </c>
      <c r="X68" s="154">
        <v>8</v>
      </c>
      <c r="Y68" s="154">
        <v>9</v>
      </c>
      <c r="Z68" s="123">
        <v>10</v>
      </c>
      <c r="AA68" s="123">
        <v>11</v>
      </c>
      <c r="AB68" s="123">
        <v>12</v>
      </c>
      <c r="AC68" s="125">
        <v>13</v>
      </c>
      <c r="AD68" s="123">
        <v>14</v>
      </c>
      <c r="AE68" s="154">
        <v>15</v>
      </c>
      <c r="AF68" s="154">
        <v>16</v>
      </c>
      <c r="AG68" s="123">
        <v>17</v>
      </c>
      <c r="AH68" s="123">
        <v>18</v>
      </c>
      <c r="AI68" s="123">
        <v>19</v>
      </c>
      <c r="AJ68" s="123">
        <v>20</v>
      </c>
      <c r="AK68" s="123">
        <v>21</v>
      </c>
      <c r="AL68" s="154">
        <v>22</v>
      </c>
      <c r="AM68" s="154">
        <v>23</v>
      </c>
      <c r="AN68" s="123">
        <v>24</v>
      </c>
      <c r="AO68" s="123">
        <v>25</v>
      </c>
      <c r="AP68" s="123">
        <v>26</v>
      </c>
      <c r="AQ68" s="123">
        <v>27</v>
      </c>
      <c r="AR68" s="123">
        <v>28</v>
      </c>
      <c r="AS68" s="154">
        <v>29</v>
      </c>
      <c r="AT68" s="154">
        <v>30</v>
      </c>
      <c r="AU68" s="123">
        <v>31</v>
      </c>
      <c r="AV68" s="124"/>
      <c r="AW68" s="83"/>
    </row>
    <row r="69" spans="1:50" s="84" customFormat="1" ht="36" customHeight="1" x14ac:dyDescent="0.3">
      <c r="A69" s="85" t="str">
        <f>VLOOKUP(B69,Apoio!$A:$C,3,FALSE)</f>
        <v>Contrato</v>
      </c>
      <c r="B69" s="134" t="s">
        <v>351</v>
      </c>
      <c r="C69" s="133">
        <v>45078</v>
      </c>
      <c r="D69" s="131" t="s">
        <v>981</v>
      </c>
      <c r="E69" s="124" t="s">
        <v>84</v>
      </c>
      <c r="F69" s="135"/>
      <c r="G69" s="136"/>
      <c r="H69" s="136" t="s">
        <v>84</v>
      </c>
      <c r="I69" s="136"/>
      <c r="J69" s="136"/>
      <c r="K69" s="136"/>
      <c r="L69" s="136"/>
      <c r="M69" s="136"/>
      <c r="N69" s="137"/>
      <c r="O69" s="87" t="s">
        <v>806</v>
      </c>
      <c r="P69" s="91">
        <v>45091</v>
      </c>
      <c r="Q69" s="154">
        <v>1</v>
      </c>
      <c r="R69" s="154">
        <v>2</v>
      </c>
      <c r="S69" s="123">
        <v>3</v>
      </c>
      <c r="T69" s="123">
        <v>4</v>
      </c>
      <c r="U69" s="123">
        <v>5</v>
      </c>
      <c r="V69" s="123">
        <v>6</v>
      </c>
      <c r="W69" s="123">
        <v>7</v>
      </c>
      <c r="X69" s="154">
        <v>8</v>
      </c>
      <c r="Y69" s="154">
        <v>9</v>
      </c>
      <c r="Z69" s="123">
        <v>10</v>
      </c>
      <c r="AA69" s="123">
        <v>11</v>
      </c>
      <c r="AB69" s="123">
        <v>12</v>
      </c>
      <c r="AC69" s="125">
        <v>13</v>
      </c>
      <c r="AD69" s="123">
        <v>14</v>
      </c>
      <c r="AE69" s="154">
        <v>15</v>
      </c>
      <c r="AF69" s="154">
        <v>16</v>
      </c>
      <c r="AG69" s="123">
        <v>17</v>
      </c>
      <c r="AH69" s="123">
        <v>18</v>
      </c>
      <c r="AI69" s="123">
        <v>19</v>
      </c>
      <c r="AJ69" s="123">
        <v>20</v>
      </c>
      <c r="AK69" s="123">
        <v>21</v>
      </c>
      <c r="AL69" s="154">
        <v>22</v>
      </c>
      <c r="AM69" s="154">
        <v>23</v>
      </c>
      <c r="AN69" s="123">
        <v>24</v>
      </c>
      <c r="AO69" s="123">
        <v>25</v>
      </c>
      <c r="AP69" s="123">
        <v>26</v>
      </c>
      <c r="AQ69" s="123">
        <v>27</v>
      </c>
      <c r="AR69" s="123">
        <v>28</v>
      </c>
      <c r="AS69" s="154">
        <v>29</v>
      </c>
      <c r="AT69" s="154">
        <v>30</v>
      </c>
      <c r="AU69" s="123">
        <v>31</v>
      </c>
      <c r="AV69" s="124"/>
      <c r="AW69" s="83"/>
    </row>
    <row r="70" spans="1:50" s="84" customFormat="1" ht="36" customHeight="1" x14ac:dyDescent="0.3">
      <c r="A70" s="85" t="str">
        <f>VLOOKUP(B70,Apoio!$A:$C,3,FALSE)</f>
        <v>MCSD EN - Resultados</v>
      </c>
      <c r="B70" s="166" t="s">
        <v>855</v>
      </c>
      <c r="C70" s="144" t="s">
        <v>84</v>
      </c>
      <c r="D70" s="131" t="s">
        <v>84</v>
      </c>
      <c r="E70" s="124" t="s">
        <v>500</v>
      </c>
      <c r="F70" s="139" t="s">
        <v>887</v>
      </c>
      <c r="G70" s="136" t="s">
        <v>888</v>
      </c>
      <c r="H70" s="136"/>
      <c r="I70" s="136"/>
      <c r="J70" s="136"/>
      <c r="K70" s="136"/>
      <c r="L70" s="136"/>
      <c r="M70" s="136"/>
      <c r="N70" s="137"/>
      <c r="O70" s="87"/>
      <c r="P70" s="91"/>
      <c r="Q70" s="154">
        <v>1</v>
      </c>
      <c r="R70" s="154">
        <v>2</v>
      </c>
      <c r="S70" s="123">
        <v>3</v>
      </c>
      <c r="T70" s="123">
        <v>4</v>
      </c>
      <c r="U70" s="123">
        <v>5</v>
      </c>
      <c r="V70" s="123">
        <v>6</v>
      </c>
      <c r="W70" s="123">
        <v>7</v>
      </c>
      <c r="X70" s="154">
        <v>8</v>
      </c>
      <c r="Y70" s="154">
        <v>9</v>
      </c>
      <c r="Z70" s="123">
        <v>10</v>
      </c>
      <c r="AA70" s="123">
        <v>11</v>
      </c>
      <c r="AB70" s="123">
        <v>12</v>
      </c>
      <c r="AC70" s="123">
        <v>13</v>
      </c>
      <c r="AD70" s="125">
        <v>14</v>
      </c>
      <c r="AE70" s="154">
        <v>15</v>
      </c>
      <c r="AF70" s="154">
        <v>16</v>
      </c>
      <c r="AG70" s="123">
        <v>17</v>
      </c>
      <c r="AH70" s="123">
        <v>18</v>
      </c>
      <c r="AI70" s="123">
        <v>19</v>
      </c>
      <c r="AJ70" s="123">
        <v>20</v>
      </c>
      <c r="AK70" s="123">
        <v>21</v>
      </c>
      <c r="AL70" s="154">
        <v>22</v>
      </c>
      <c r="AM70" s="154">
        <v>23</v>
      </c>
      <c r="AN70" s="123">
        <v>24</v>
      </c>
      <c r="AO70" s="123">
        <v>25</v>
      </c>
      <c r="AP70" s="123">
        <v>26</v>
      </c>
      <c r="AQ70" s="123">
        <v>27</v>
      </c>
      <c r="AR70" s="123">
        <v>28</v>
      </c>
      <c r="AS70" s="154">
        <v>29</v>
      </c>
      <c r="AT70" s="154">
        <v>30</v>
      </c>
      <c r="AU70" s="123">
        <v>31</v>
      </c>
      <c r="AV70" s="124"/>
      <c r="AW70" s="83"/>
    </row>
    <row r="71" spans="1:50" s="84" customFormat="1" ht="58" x14ac:dyDescent="0.3">
      <c r="A71" s="85" t="str">
        <f>VLOOKUP(B71,Apoio!$A:$C,3,FALSE)</f>
        <v>MCSD EE - Pré-Liquidação</v>
      </c>
      <c r="B71" s="129" t="s">
        <v>680</v>
      </c>
      <c r="C71" s="133">
        <v>45078</v>
      </c>
      <c r="D71" s="131" t="s">
        <v>681</v>
      </c>
      <c r="E71" s="124" t="s">
        <v>108</v>
      </c>
      <c r="F71" s="139" t="s">
        <v>700</v>
      </c>
      <c r="G71" s="136" t="s">
        <v>695</v>
      </c>
      <c r="H71" s="136" t="s">
        <v>699</v>
      </c>
      <c r="I71" s="136" t="s">
        <v>696</v>
      </c>
      <c r="J71" s="136" t="s">
        <v>697</v>
      </c>
      <c r="K71" s="136" t="s">
        <v>698</v>
      </c>
      <c r="L71" s="136"/>
      <c r="M71" s="136"/>
      <c r="N71" s="137"/>
      <c r="O71" s="87" t="s">
        <v>806</v>
      </c>
      <c r="P71" s="91">
        <v>45092</v>
      </c>
      <c r="Q71" s="154">
        <v>1</v>
      </c>
      <c r="R71" s="154">
        <v>2</v>
      </c>
      <c r="S71" s="123">
        <v>3</v>
      </c>
      <c r="T71" s="123">
        <v>4</v>
      </c>
      <c r="U71" s="123">
        <v>5</v>
      </c>
      <c r="V71" s="123">
        <v>6</v>
      </c>
      <c r="W71" s="123">
        <v>7</v>
      </c>
      <c r="X71" s="154">
        <v>8</v>
      </c>
      <c r="Y71" s="154">
        <v>9</v>
      </c>
      <c r="Z71" s="123">
        <v>10</v>
      </c>
      <c r="AA71" s="123">
        <v>11</v>
      </c>
      <c r="AB71" s="123">
        <v>12</v>
      </c>
      <c r="AC71" s="123">
        <v>13</v>
      </c>
      <c r="AD71" s="125">
        <v>14</v>
      </c>
      <c r="AE71" s="154">
        <v>15</v>
      </c>
      <c r="AF71" s="154">
        <v>16</v>
      </c>
      <c r="AG71" s="123">
        <v>17</v>
      </c>
      <c r="AH71" s="123">
        <v>18</v>
      </c>
      <c r="AI71" s="123">
        <v>19</v>
      </c>
      <c r="AJ71" s="123">
        <v>20</v>
      </c>
      <c r="AK71" s="123">
        <v>21</v>
      </c>
      <c r="AL71" s="154">
        <v>22</v>
      </c>
      <c r="AM71" s="154">
        <v>23</v>
      </c>
      <c r="AN71" s="123">
        <v>24</v>
      </c>
      <c r="AO71" s="123">
        <v>25</v>
      </c>
      <c r="AP71" s="123">
        <v>26</v>
      </c>
      <c r="AQ71" s="123">
        <v>27</v>
      </c>
      <c r="AR71" s="123">
        <v>28</v>
      </c>
      <c r="AS71" s="154">
        <v>29</v>
      </c>
      <c r="AT71" s="154">
        <v>30</v>
      </c>
      <c r="AU71" s="123">
        <v>31</v>
      </c>
      <c r="AV71" s="124"/>
      <c r="AW71" s="83"/>
    </row>
    <row r="72" spans="1:50" s="84" customFormat="1" ht="36.75" customHeight="1" x14ac:dyDescent="0.3">
      <c r="A72" s="85" t="str">
        <f>VLOOKUP(B72,Apoio!$A:$C,3,FALSE)</f>
        <v>Penalidades - Pós-Liquidação</v>
      </c>
      <c r="B72" s="129" t="s">
        <v>541</v>
      </c>
      <c r="C72" s="133">
        <v>45078</v>
      </c>
      <c r="D72" s="131" t="s">
        <v>138</v>
      </c>
      <c r="E72" s="124" t="s">
        <v>83</v>
      </c>
      <c r="F72" s="139" t="s">
        <v>793</v>
      </c>
      <c r="G72" s="136" t="s">
        <v>739</v>
      </c>
      <c r="H72" s="136" t="s">
        <v>740</v>
      </c>
      <c r="I72" s="136" t="s">
        <v>840</v>
      </c>
      <c r="J72" s="136"/>
      <c r="K72" s="136"/>
      <c r="L72" s="136"/>
      <c r="M72" s="136"/>
      <c r="N72" s="137"/>
      <c r="O72" s="87" t="s">
        <v>806</v>
      </c>
      <c r="P72" s="91">
        <v>45089</v>
      </c>
      <c r="Q72" s="154">
        <v>1</v>
      </c>
      <c r="R72" s="154">
        <v>2</v>
      </c>
      <c r="S72" s="123">
        <v>3</v>
      </c>
      <c r="T72" s="123">
        <v>4</v>
      </c>
      <c r="U72" s="123">
        <v>5</v>
      </c>
      <c r="V72" s="123">
        <v>6</v>
      </c>
      <c r="W72" s="123">
        <v>7</v>
      </c>
      <c r="X72" s="154">
        <v>8</v>
      </c>
      <c r="Y72" s="154">
        <v>9</v>
      </c>
      <c r="Z72" s="123">
        <v>10</v>
      </c>
      <c r="AA72" s="123">
        <v>11</v>
      </c>
      <c r="AB72" s="123">
        <v>12</v>
      </c>
      <c r="AC72" s="123">
        <v>13</v>
      </c>
      <c r="AD72" s="125">
        <v>14</v>
      </c>
      <c r="AE72" s="154">
        <v>15</v>
      </c>
      <c r="AF72" s="154">
        <v>16</v>
      </c>
      <c r="AG72" s="123">
        <v>17</v>
      </c>
      <c r="AH72" s="123">
        <v>18</v>
      </c>
      <c r="AI72" s="123">
        <v>19</v>
      </c>
      <c r="AJ72" s="123">
        <v>20</v>
      </c>
      <c r="AK72" s="123">
        <v>21</v>
      </c>
      <c r="AL72" s="154">
        <v>22</v>
      </c>
      <c r="AM72" s="154">
        <v>23</v>
      </c>
      <c r="AN72" s="123">
        <v>24</v>
      </c>
      <c r="AO72" s="123">
        <v>25</v>
      </c>
      <c r="AP72" s="123">
        <v>26</v>
      </c>
      <c r="AQ72" s="123">
        <v>27</v>
      </c>
      <c r="AR72" s="123">
        <v>28</v>
      </c>
      <c r="AS72" s="154">
        <v>29</v>
      </c>
      <c r="AT72" s="154">
        <v>30</v>
      </c>
      <c r="AU72" s="123">
        <v>31</v>
      </c>
      <c r="AV72" s="124"/>
      <c r="AW72" s="83"/>
    </row>
    <row r="73" spans="1:50" s="84" customFormat="1" ht="36" customHeight="1" x14ac:dyDescent="0.3">
      <c r="A73" s="85" t="str">
        <f>VLOOKUP(B73,Apoio!$A:$C,3,FALSE)</f>
        <v>Recontabilização do MCP - Resultados</v>
      </c>
      <c r="B73" s="129" t="s">
        <v>538</v>
      </c>
      <c r="C73" s="133"/>
      <c r="D73" s="131" t="s">
        <v>13</v>
      </c>
      <c r="E73" s="124" t="s">
        <v>106</v>
      </c>
      <c r="F73" s="135" t="s">
        <v>741</v>
      </c>
      <c r="G73" s="136"/>
      <c r="H73" s="136"/>
      <c r="I73" s="136"/>
      <c r="J73" s="136"/>
      <c r="K73" s="136"/>
      <c r="L73" s="136"/>
      <c r="M73" s="136"/>
      <c r="N73" s="137"/>
      <c r="O73" s="87" t="s">
        <v>806</v>
      </c>
      <c r="P73" s="91">
        <v>45092</v>
      </c>
      <c r="Q73" s="154">
        <v>1</v>
      </c>
      <c r="R73" s="154">
        <v>2</v>
      </c>
      <c r="S73" s="123">
        <v>3</v>
      </c>
      <c r="T73" s="123">
        <v>4</v>
      </c>
      <c r="U73" s="123">
        <v>5</v>
      </c>
      <c r="V73" s="123">
        <v>6</v>
      </c>
      <c r="W73" s="123">
        <v>7</v>
      </c>
      <c r="X73" s="154">
        <v>8</v>
      </c>
      <c r="Y73" s="154">
        <v>9</v>
      </c>
      <c r="Z73" s="123">
        <v>10</v>
      </c>
      <c r="AA73" s="123">
        <v>11</v>
      </c>
      <c r="AB73" s="123">
        <v>12</v>
      </c>
      <c r="AC73" s="123">
        <v>13</v>
      </c>
      <c r="AD73" s="125">
        <v>14</v>
      </c>
      <c r="AE73" s="154">
        <v>15</v>
      </c>
      <c r="AF73" s="154">
        <v>16</v>
      </c>
      <c r="AG73" s="123">
        <v>17</v>
      </c>
      <c r="AH73" s="123">
        <v>18</v>
      </c>
      <c r="AI73" s="123">
        <v>19</v>
      </c>
      <c r="AJ73" s="123">
        <v>20</v>
      </c>
      <c r="AK73" s="123">
        <v>21</v>
      </c>
      <c r="AL73" s="154">
        <v>22</v>
      </c>
      <c r="AM73" s="154">
        <v>23</v>
      </c>
      <c r="AN73" s="123">
        <v>24</v>
      </c>
      <c r="AO73" s="123">
        <v>25</v>
      </c>
      <c r="AP73" s="123">
        <v>26</v>
      </c>
      <c r="AQ73" s="123">
        <v>27</v>
      </c>
      <c r="AR73" s="123">
        <v>28</v>
      </c>
      <c r="AS73" s="154">
        <v>29</v>
      </c>
      <c r="AT73" s="154">
        <v>30</v>
      </c>
      <c r="AU73" s="123">
        <v>31</v>
      </c>
      <c r="AV73" s="124"/>
      <c r="AW73" s="83"/>
    </row>
    <row r="74" spans="1:50" s="84" customFormat="1" ht="47.25" customHeight="1" x14ac:dyDescent="0.3">
      <c r="A74" s="85" t="str">
        <f>VLOOKUP(B74,Apoio!$A:$C,3,FALSE)</f>
        <v>MCSD EN - Resultados</v>
      </c>
      <c r="B74" s="129" t="s">
        <v>513</v>
      </c>
      <c r="C74" s="133">
        <v>45078</v>
      </c>
      <c r="D74" s="131" t="s">
        <v>13</v>
      </c>
      <c r="E74" s="124" t="s">
        <v>498</v>
      </c>
      <c r="F74" s="139" t="s">
        <v>514</v>
      </c>
      <c r="G74" s="136"/>
      <c r="H74" s="136"/>
      <c r="I74" s="136"/>
      <c r="J74" s="136"/>
      <c r="K74" s="136"/>
      <c r="L74" s="136"/>
      <c r="M74" s="136"/>
      <c r="N74" s="137"/>
      <c r="O74" s="87" t="s">
        <v>806</v>
      </c>
      <c r="P74" s="91">
        <v>45092</v>
      </c>
      <c r="Q74" s="154">
        <v>1</v>
      </c>
      <c r="R74" s="154">
        <v>2</v>
      </c>
      <c r="S74" s="123">
        <v>3</v>
      </c>
      <c r="T74" s="123">
        <v>4</v>
      </c>
      <c r="U74" s="123">
        <v>5</v>
      </c>
      <c r="V74" s="123">
        <v>6</v>
      </c>
      <c r="W74" s="123">
        <v>7</v>
      </c>
      <c r="X74" s="154">
        <v>8</v>
      </c>
      <c r="Y74" s="154">
        <v>9</v>
      </c>
      <c r="Z74" s="123">
        <v>10</v>
      </c>
      <c r="AA74" s="123">
        <v>11</v>
      </c>
      <c r="AB74" s="123">
        <v>12</v>
      </c>
      <c r="AC74" s="123">
        <v>13</v>
      </c>
      <c r="AD74" s="125">
        <v>14</v>
      </c>
      <c r="AE74" s="154">
        <v>15</v>
      </c>
      <c r="AF74" s="154">
        <v>16</v>
      </c>
      <c r="AG74" s="123">
        <v>17</v>
      </c>
      <c r="AH74" s="123">
        <v>18</v>
      </c>
      <c r="AI74" s="123">
        <v>19</v>
      </c>
      <c r="AJ74" s="123">
        <v>20</v>
      </c>
      <c r="AK74" s="123">
        <v>21</v>
      </c>
      <c r="AL74" s="154">
        <v>22</v>
      </c>
      <c r="AM74" s="154">
        <v>23</v>
      </c>
      <c r="AN74" s="123">
        <v>24</v>
      </c>
      <c r="AO74" s="123">
        <v>25</v>
      </c>
      <c r="AP74" s="123">
        <v>26</v>
      </c>
      <c r="AQ74" s="123">
        <v>27</v>
      </c>
      <c r="AR74" s="123">
        <v>28</v>
      </c>
      <c r="AS74" s="154">
        <v>29</v>
      </c>
      <c r="AT74" s="154">
        <v>30</v>
      </c>
      <c r="AU74" s="123">
        <v>31</v>
      </c>
      <c r="AV74" s="124"/>
      <c r="AW74" s="83"/>
    </row>
    <row r="75" spans="1:50" s="84" customFormat="1" ht="43.5" x14ac:dyDescent="0.3">
      <c r="A75" s="85" t="str">
        <f>VLOOKUP(B75,Apoio!$A:$C,3,FALSE)</f>
        <v>MVE - Efetivação Contratos</v>
      </c>
      <c r="B75" s="129" t="s">
        <v>897</v>
      </c>
      <c r="C75" s="133">
        <v>45078</v>
      </c>
      <c r="D75" s="131" t="s">
        <v>623</v>
      </c>
      <c r="E75" s="124" t="s">
        <v>84</v>
      </c>
      <c r="F75" s="135"/>
      <c r="G75" s="136"/>
      <c r="H75" s="136" t="s">
        <v>84</v>
      </c>
      <c r="I75" s="136"/>
      <c r="J75" s="136"/>
      <c r="K75" s="136"/>
      <c r="L75" s="136"/>
      <c r="M75" s="136"/>
      <c r="N75" s="137"/>
      <c r="O75" s="87" t="s">
        <v>806</v>
      </c>
      <c r="P75" s="91">
        <v>45092</v>
      </c>
      <c r="Q75" s="154">
        <v>1</v>
      </c>
      <c r="R75" s="154">
        <v>2</v>
      </c>
      <c r="S75" s="123">
        <v>3</v>
      </c>
      <c r="T75" s="123">
        <v>4</v>
      </c>
      <c r="U75" s="123">
        <v>5</v>
      </c>
      <c r="V75" s="123">
        <v>6</v>
      </c>
      <c r="W75" s="123">
        <v>7</v>
      </c>
      <c r="X75" s="154">
        <v>8</v>
      </c>
      <c r="Y75" s="154">
        <v>9</v>
      </c>
      <c r="Z75" s="123">
        <v>10</v>
      </c>
      <c r="AA75" s="123">
        <v>11</v>
      </c>
      <c r="AB75" s="123">
        <v>12</v>
      </c>
      <c r="AC75" s="123">
        <v>13</v>
      </c>
      <c r="AD75" s="125">
        <v>14</v>
      </c>
      <c r="AE75" s="154">
        <v>15</v>
      </c>
      <c r="AF75" s="154">
        <v>16</v>
      </c>
      <c r="AG75" s="123">
        <v>17</v>
      </c>
      <c r="AH75" s="123">
        <v>18</v>
      </c>
      <c r="AI75" s="123">
        <v>19</v>
      </c>
      <c r="AJ75" s="123">
        <v>20</v>
      </c>
      <c r="AK75" s="123">
        <v>21</v>
      </c>
      <c r="AL75" s="154">
        <v>22</v>
      </c>
      <c r="AM75" s="154">
        <v>23</v>
      </c>
      <c r="AN75" s="123">
        <v>24</v>
      </c>
      <c r="AO75" s="123">
        <v>25</v>
      </c>
      <c r="AP75" s="123">
        <v>26</v>
      </c>
      <c r="AQ75" s="123">
        <v>27</v>
      </c>
      <c r="AR75" s="123">
        <v>28</v>
      </c>
      <c r="AS75" s="154">
        <v>29</v>
      </c>
      <c r="AT75" s="154">
        <v>30</v>
      </c>
      <c r="AU75" s="123">
        <v>31</v>
      </c>
      <c r="AV75" s="124"/>
      <c r="AW75" s="83"/>
    </row>
    <row r="76" spans="1:50" s="84" customFormat="1" ht="36.75" customHeight="1" x14ac:dyDescent="0.3">
      <c r="A76" s="85" t="str">
        <f>VLOOKUP(B76,Apoio!$A:$C,3,FALSE)</f>
        <v>Desligamento</v>
      </c>
      <c r="B76" s="129" t="s">
        <v>380</v>
      </c>
      <c r="C76" s="133">
        <v>45108</v>
      </c>
      <c r="D76" s="131" t="s">
        <v>34</v>
      </c>
      <c r="E76" s="124" t="s">
        <v>84</v>
      </c>
      <c r="F76" s="135"/>
      <c r="G76" s="136"/>
      <c r="H76" s="136" t="s">
        <v>84</v>
      </c>
      <c r="I76" s="136"/>
      <c r="J76" s="136"/>
      <c r="K76" s="136"/>
      <c r="L76" s="136"/>
      <c r="M76" s="136"/>
      <c r="N76" s="137"/>
      <c r="O76" s="87" t="s">
        <v>806</v>
      </c>
      <c r="P76" s="91">
        <v>45092</v>
      </c>
      <c r="Q76" s="154">
        <v>1</v>
      </c>
      <c r="R76" s="154">
        <v>2</v>
      </c>
      <c r="S76" s="123">
        <v>3</v>
      </c>
      <c r="T76" s="123">
        <v>4</v>
      </c>
      <c r="U76" s="123">
        <v>5</v>
      </c>
      <c r="V76" s="123">
        <v>6</v>
      </c>
      <c r="W76" s="123">
        <v>7</v>
      </c>
      <c r="X76" s="154">
        <v>8</v>
      </c>
      <c r="Y76" s="154">
        <v>9</v>
      </c>
      <c r="Z76" s="123">
        <v>10</v>
      </c>
      <c r="AA76" s="123">
        <v>11</v>
      </c>
      <c r="AB76" s="123">
        <v>12</v>
      </c>
      <c r="AC76" s="123">
        <v>13</v>
      </c>
      <c r="AD76" s="125">
        <v>14</v>
      </c>
      <c r="AE76" s="154">
        <v>15</v>
      </c>
      <c r="AF76" s="154">
        <v>16</v>
      </c>
      <c r="AG76" s="123">
        <v>17</v>
      </c>
      <c r="AH76" s="123">
        <v>18</v>
      </c>
      <c r="AI76" s="123">
        <v>19</v>
      </c>
      <c r="AJ76" s="123">
        <v>20</v>
      </c>
      <c r="AK76" s="123">
        <v>21</v>
      </c>
      <c r="AL76" s="154">
        <v>22</v>
      </c>
      <c r="AM76" s="154">
        <v>23</v>
      </c>
      <c r="AN76" s="123">
        <v>24</v>
      </c>
      <c r="AO76" s="123">
        <v>25</v>
      </c>
      <c r="AP76" s="123">
        <v>26</v>
      </c>
      <c r="AQ76" s="123">
        <v>27</v>
      </c>
      <c r="AR76" s="123">
        <v>28</v>
      </c>
      <c r="AS76" s="154">
        <v>29</v>
      </c>
      <c r="AT76" s="154">
        <v>30</v>
      </c>
      <c r="AU76" s="123">
        <v>31</v>
      </c>
      <c r="AV76" s="124"/>
      <c r="AW76" s="83"/>
    </row>
    <row r="77" spans="1:50" s="84" customFormat="1" ht="75.75" customHeight="1" x14ac:dyDescent="0.3">
      <c r="A77" s="85" t="str">
        <f>VLOOKUP(B77,Apoio!$A:$C,3,FALSE)</f>
        <v>Cadastros</v>
      </c>
      <c r="B77" s="129" t="s">
        <v>177</v>
      </c>
      <c r="C77" s="133">
        <v>45108</v>
      </c>
      <c r="D77" s="131" t="s">
        <v>34</v>
      </c>
      <c r="E77" s="124" t="s">
        <v>84</v>
      </c>
      <c r="F77" s="139"/>
      <c r="G77" s="136"/>
      <c r="H77" s="136" t="s">
        <v>84</v>
      </c>
      <c r="I77" s="136"/>
      <c r="J77" s="136"/>
      <c r="K77" s="136"/>
      <c r="L77" s="136"/>
      <c r="M77" s="136"/>
      <c r="N77" s="137"/>
      <c r="O77" s="87" t="s">
        <v>806</v>
      </c>
      <c r="P77" s="91">
        <v>45092</v>
      </c>
      <c r="Q77" s="154">
        <v>1</v>
      </c>
      <c r="R77" s="154">
        <v>2</v>
      </c>
      <c r="S77" s="123">
        <v>3</v>
      </c>
      <c r="T77" s="123">
        <v>4</v>
      </c>
      <c r="U77" s="123">
        <v>5</v>
      </c>
      <c r="V77" s="123">
        <v>6</v>
      </c>
      <c r="W77" s="123">
        <v>7</v>
      </c>
      <c r="X77" s="154">
        <v>8</v>
      </c>
      <c r="Y77" s="154">
        <v>9</v>
      </c>
      <c r="Z77" s="123">
        <v>10</v>
      </c>
      <c r="AA77" s="123">
        <v>11</v>
      </c>
      <c r="AB77" s="123">
        <v>12</v>
      </c>
      <c r="AC77" s="123">
        <v>13</v>
      </c>
      <c r="AD77" s="125">
        <v>14</v>
      </c>
      <c r="AE77" s="154">
        <v>15</v>
      </c>
      <c r="AF77" s="154">
        <v>16</v>
      </c>
      <c r="AG77" s="123">
        <v>17</v>
      </c>
      <c r="AH77" s="123">
        <v>18</v>
      </c>
      <c r="AI77" s="123">
        <v>19</v>
      </c>
      <c r="AJ77" s="123">
        <v>20</v>
      </c>
      <c r="AK77" s="123">
        <v>21</v>
      </c>
      <c r="AL77" s="154">
        <v>22</v>
      </c>
      <c r="AM77" s="154">
        <v>23</v>
      </c>
      <c r="AN77" s="123">
        <v>24</v>
      </c>
      <c r="AO77" s="123">
        <v>25</v>
      </c>
      <c r="AP77" s="123">
        <v>26</v>
      </c>
      <c r="AQ77" s="123">
        <v>27</v>
      </c>
      <c r="AR77" s="123">
        <v>28</v>
      </c>
      <c r="AS77" s="154">
        <v>29</v>
      </c>
      <c r="AT77" s="154">
        <v>30</v>
      </c>
      <c r="AU77" s="123">
        <v>31</v>
      </c>
      <c r="AV77" s="124"/>
      <c r="AW77" s="83"/>
    </row>
    <row r="78" spans="1:50" s="84" customFormat="1" ht="47.25" customHeight="1" x14ac:dyDescent="0.3">
      <c r="A78" s="85" t="str">
        <f>VLOOKUP(B78,Apoio!$A:$C,3,FALSE)</f>
        <v>MCSD EN - Pré-Liquidação</v>
      </c>
      <c r="B78" s="129" t="s">
        <v>1033</v>
      </c>
      <c r="C78" s="133">
        <v>45078</v>
      </c>
      <c r="D78" s="131" t="s">
        <v>1031</v>
      </c>
      <c r="E78" s="124" t="s">
        <v>498</v>
      </c>
      <c r="F78" s="139" t="s">
        <v>1032</v>
      </c>
      <c r="G78" s="136"/>
      <c r="H78" s="136"/>
      <c r="I78" s="136"/>
      <c r="J78" s="136"/>
      <c r="K78" s="136"/>
      <c r="L78" s="136"/>
      <c r="M78" s="136"/>
      <c r="N78" s="137"/>
      <c r="O78" s="87"/>
      <c r="P78" s="91"/>
      <c r="Q78" s="154">
        <v>1</v>
      </c>
      <c r="R78" s="154">
        <v>2</v>
      </c>
      <c r="S78" s="123">
        <v>3</v>
      </c>
      <c r="T78" s="123">
        <v>4</v>
      </c>
      <c r="U78" s="123">
        <v>5</v>
      </c>
      <c r="V78" s="123">
        <v>6</v>
      </c>
      <c r="W78" s="123">
        <v>7</v>
      </c>
      <c r="X78" s="154">
        <v>8</v>
      </c>
      <c r="Y78" s="154">
        <v>9</v>
      </c>
      <c r="Z78" s="123">
        <v>10</v>
      </c>
      <c r="AA78" s="123">
        <v>11</v>
      </c>
      <c r="AB78" s="123">
        <v>12</v>
      </c>
      <c r="AC78" s="123">
        <v>13</v>
      </c>
      <c r="AD78" s="123">
        <v>14</v>
      </c>
      <c r="AE78" s="154">
        <v>15</v>
      </c>
      <c r="AF78" s="154">
        <v>16</v>
      </c>
      <c r="AG78" s="125">
        <v>17</v>
      </c>
      <c r="AH78" s="123">
        <v>18</v>
      </c>
      <c r="AI78" s="123">
        <v>19</v>
      </c>
      <c r="AJ78" s="123">
        <v>20</v>
      </c>
      <c r="AK78" s="123">
        <v>21</v>
      </c>
      <c r="AL78" s="154">
        <v>22</v>
      </c>
      <c r="AM78" s="154">
        <v>23</v>
      </c>
      <c r="AN78" s="123">
        <v>24</v>
      </c>
      <c r="AO78" s="123">
        <v>25</v>
      </c>
      <c r="AP78" s="123">
        <v>26</v>
      </c>
      <c r="AQ78" s="123">
        <v>27</v>
      </c>
      <c r="AR78" s="123">
        <v>28</v>
      </c>
      <c r="AS78" s="154">
        <v>29</v>
      </c>
      <c r="AT78" s="154">
        <v>30</v>
      </c>
      <c r="AU78" s="123">
        <v>31</v>
      </c>
      <c r="AV78" s="124"/>
      <c r="AW78" s="83"/>
    </row>
    <row r="79" spans="1:50" s="84" customFormat="1" ht="52" customHeight="1" x14ac:dyDescent="0.3">
      <c r="A79" s="85" t="str">
        <f>VLOOKUP(B79,Apoio!$A:$C,3,FALSE)</f>
        <v>MVE - Apuração</v>
      </c>
      <c r="B79" s="134" t="s">
        <v>900</v>
      </c>
      <c r="C79" s="133">
        <v>45108</v>
      </c>
      <c r="D79" s="131" t="s">
        <v>901</v>
      </c>
      <c r="E79" s="124" t="s">
        <v>627</v>
      </c>
      <c r="F79" s="135" t="s">
        <v>880</v>
      </c>
      <c r="G79" s="136"/>
      <c r="H79" s="136"/>
      <c r="I79" s="136"/>
      <c r="J79" s="136"/>
      <c r="K79" s="136"/>
      <c r="L79" s="136"/>
      <c r="M79" s="136"/>
      <c r="N79" s="137"/>
      <c r="O79" s="87"/>
      <c r="P79" s="86"/>
      <c r="Q79" s="154">
        <v>1</v>
      </c>
      <c r="R79" s="154">
        <v>2</v>
      </c>
      <c r="S79" s="123">
        <v>3</v>
      </c>
      <c r="T79" s="123">
        <v>4</v>
      </c>
      <c r="U79" s="123">
        <v>5</v>
      </c>
      <c r="V79" s="123">
        <v>6</v>
      </c>
      <c r="W79" s="123">
        <v>7</v>
      </c>
      <c r="X79" s="154">
        <v>8</v>
      </c>
      <c r="Y79" s="154">
        <v>9</v>
      </c>
      <c r="Z79" s="123">
        <v>10</v>
      </c>
      <c r="AA79" s="123">
        <v>11</v>
      </c>
      <c r="AB79" s="123">
        <v>12</v>
      </c>
      <c r="AC79" s="123">
        <v>13</v>
      </c>
      <c r="AD79" s="123">
        <v>14</v>
      </c>
      <c r="AE79" s="154">
        <v>15</v>
      </c>
      <c r="AF79" s="154">
        <v>16</v>
      </c>
      <c r="AG79" s="125">
        <v>17</v>
      </c>
      <c r="AH79" s="123">
        <v>18</v>
      </c>
      <c r="AI79" s="123">
        <v>19</v>
      </c>
      <c r="AJ79" s="123">
        <v>20</v>
      </c>
      <c r="AK79" s="123">
        <v>21</v>
      </c>
      <c r="AL79" s="154">
        <v>22</v>
      </c>
      <c r="AM79" s="154">
        <v>23</v>
      </c>
      <c r="AN79" s="123">
        <v>24</v>
      </c>
      <c r="AO79" s="123">
        <v>25</v>
      </c>
      <c r="AP79" s="123">
        <v>26</v>
      </c>
      <c r="AQ79" s="123">
        <v>27</v>
      </c>
      <c r="AR79" s="123">
        <v>28</v>
      </c>
      <c r="AS79" s="154">
        <v>29</v>
      </c>
      <c r="AT79" s="154">
        <v>30</v>
      </c>
      <c r="AU79" s="123">
        <v>31</v>
      </c>
      <c r="AV79" s="124"/>
      <c r="AW79" s="83"/>
    </row>
    <row r="80" spans="1:50" s="84" customFormat="1" ht="46.5" customHeight="1" x14ac:dyDescent="0.3">
      <c r="A80" s="85" t="str">
        <f>VLOOKUP(B80,Apoio!$A:$C,3,FALSE)</f>
        <v>Energia de Reserva - Cessão Hidráulica</v>
      </c>
      <c r="B80" s="129" t="s">
        <v>687</v>
      </c>
      <c r="C80" s="133">
        <v>45047</v>
      </c>
      <c r="D80" s="131" t="s">
        <v>684</v>
      </c>
      <c r="E80" s="124" t="s">
        <v>685</v>
      </c>
      <c r="F80" s="139" t="s">
        <v>711</v>
      </c>
      <c r="G80" s="136"/>
      <c r="H80" s="136"/>
      <c r="I80" s="136"/>
      <c r="J80" s="136"/>
      <c r="K80" s="136"/>
      <c r="L80" s="136"/>
      <c r="M80" s="136"/>
      <c r="N80" s="137"/>
      <c r="O80" s="87" t="s">
        <v>806</v>
      </c>
      <c r="P80" s="91">
        <v>45092</v>
      </c>
      <c r="Q80" s="154">
        <v>1</v>
      </c>
      <c r="R80" s="154">
        <v>2</v>
      </c>
      <c r="S80" s="123">
        <v>3</v>
      </c>
      <c r="T80" s="123">
        <v>4</v>
      </c>
      <c r="U80" s="123">
        <v>5</v>
      </c>
      <c r="V80" s="123">
        <v>6</v>
      </c>
      <c r="W80" s="123">
        <v>7</v>
      </c>
      <c r="X80" s="154">
        <v>8</v>
      </c>
      <c r="Y80" s="154">
        <v>9</v>
      </c>
      <c r="Z80" s="123">
        <v>10</v>
      </c>
      <c r="AA80" s="123">
        <v>11</v>
      </c>
      <c r="AB80" s="123">
        <v>12</v>
      </c>
      <c r="AC80" s="123">
        <v>13</v>
      </c>
      <c r="AD80" s="123">
        <v>14</v>
      </c>
      <c r="AE80" s="154">
        <v>15</v>
      </c>
      <c r="AF80" s="154">
        <v>16</v>
      </c>
      <c r="AG80" s="125">
        <v>17</v>
      </c>
      <c r="AH80" s="123">
        <v>18</v>
      </c>
      <c r="AI80" s="123">
        <v>19</v>
      </c>
      <c r="AJ80" s="123">
        <v>20</v>
      </c>
      <c r="AK80" s="123">
        <v>21</v>
      </c>
      <c r="AL80" s="154">
        <v>22</v>
      </c>
      <c r="AM80" s="154">
        <v>23</v>
      </c>
      <c r="AN80" s="123">
        <v>24</v>
      </c>
      <c r="AO80" s="123">
        <v>25</v>
      </c>
      <c r="AP80" s="123">
        <v>26</v>
      </c>
      <c r="AQ80" s="123">
        <v>27</v>
      </c>
      <c r="AR80" s="123">
        <v>28</v>
      </c>
      <c r="AS80" s="154">
        <v>29</v>
      </c>
      <c r="AT80" s="154">
        <v>30</v>
      </c>
      <c r="AU80" s="123">
        <v>31</v>
      </c>
      <c r="AV80" s="124" t="s">
        <v>990</v>
      </c>
      <c r="AX80" s="83"/>
    </row>
    <row r="81" spans="1:50" s="84" customFormat="1" ht="39" customHeight="1" x14ac:dyDescent="0.3">
      <c r="A81" s="85" t="str">
        <f>VLOOKUP(B81,Apoio!$A:$C,3,FALSE)</f>
        <v>MCSD EE - Resultados</v>
      </c>
      <c r="B81" s="129" t="s">
        <v>574</v>
      </c>
      <c r="C81" s="133">
        <v>45108</v>
      </c>
      <c r="D81" s="131" t="s">
        <v>391</v>
      </c>
      <c r="E81" s="124" t="s">
        <v>142</v>
      </c>
      <c r="F81" s="135" t="s">
        <v>844</v>
      </c>
      <c r="G81" s="136" t="s">
        <v>845</v>
      </c>
      <c r="H81" s="136" t="s">
        <v>846</v>
      </c>
      <c r="I81" s="136" t="s">
        <v>847</v>
      </c>
      <c r="J81" s="136" t="s">
        <v>848</v>
      </c>
      <c r="K81" s="136" t="s">
        <v>849</v>
      </c>
      <c r="L81" s="136" t="s">
        <v>850</v>
      </c>
      <c r="M81" s="136" t="s">
        <v>851</v>
      </c>
      <c r="N81" s="142"/>
      <c r="O81" s="87" t="s">
        <v>806</v>
      </c>
      <c r="P81" s="91">
        <v>45093</v>
      </c>
      <c r="Q81" s="154">
        <v>1</v>
      </c>
      <c r="R81" s="154">
        <v>2</v>
      </c>
      <c r="S81" s="123">
        <v>3</v>
      </c>
      <c r="T81" s="123">
        <v>4</v>
      </c>
      <c r="U81" s="123">
        <v>5</v>
      </c>
      <c r="V81" s="123">
        <v>6</v>
      </c>
      <c r="W81" s="123">
        <v>7</v>
      </c>
      <c r="X81" s="154">
        <v>8</v>
      </c>
      <c r="Y81" s="154">
        <v>9</v>
      </c>
      <c r="Z81" s="123">
        <v>10</v>
      </c>
      <c r="AA81" s="123">
        <v>11</v>
      </c>
      <c r="AB81" s="123">
        <v>12</v>
      </c>
      <c r="AC81" s="123">
        <v>13</v>
      </c>
      <c r="AD81" s="123">
        <v>14</v>
      </c>
      <c r="AE81" s="154">
        <v>15</v>
      </c>
      <c r="AF81" s="154">
        <v>16</v>
      </c>
      <c r="AG81" s="125">
        <v>17</v>
      </c>
      <c r="AH81" s="123">
        <v>18</v>
      </c>
      <c r="AI81" s="123">
        <v>19</v>
      </c>
      <c r="AJ81" s="123">
        <v>20</v>
      </c>
      <c r="AK81" s="123">
        <v>21</v>
      </c>
      <c r="AL81" s="154">
        <v>22</v>
      </c>
      <c r="AM81" s="154">
        <v>23</v>
      </c>
      <c r="AN81" s="123">
        <v>24</v>
      </c>
      <c r="AO81" s="123">
        <v>25</v>
      </c>
      <c r="AP81" s="123">
        <v>26</v>
      </c>
      <c r="AQ81" s="123">
        <v>27</v>
      </c>
      <c r="AR81" s="123">
        <v>28</v>
      </c>
      <c r="AS81" s="154">
        <v>29</v>
      </c>
      <c r="AT81" s="154">
        <v>30</v>
      </c>
      <c r="AU81" s="123">
        <v>31</v>
      </c>
      <c r="AV81" s="124"/>
      <c r="AX81" s="83"/>
    </row>
    <row r="82" spans="1:50" s="84" customFormat="1" ht="43.5" x14ac:dyDescent="0.3">
      <c r="A82" s="85" t="str">
        <f>VLOOKUP(B82,Apoio!$A:$C,3,FALSE)</f>
        <v>MCSD EE - Resultados</v>
      </c>
      <c r="B82" s="129" t="s">
        <v>658</v>
      </c>
      <c r="C82" s="133">
        <v>45108</v>
      </c>
      <c r="D82" s="131" t="s">
        <v>391</v>
      </c>
      <c r="E82" s="124" t="s">
        <v>84</v>
      </c>
      <c r="F82" s="135"/>
      <c r="G82" s="136"/>
      <c r="H82" s="136" t="s">
        <v>84</v>
      </c>
      <c r="I82" s="136"/>
      <c r="J82" s="136"/>
      <c r="K82" s="136"/>
      <c r="L82" s="136"/>
      <c r="M82" s="136"/>
      <c r="N82" s="137"/>
      <c r="O82" s="87" t="s">
        <v>806</v>
      </c>
      <c r="P82" s="91">
        <v>45090</v>
      </c>
      <c r="Q82" s="154">
        <v>1</v>
      </c>
      <c r="R82" s="154">
        <v>2</v>
      </c>
      <c r="S82" s="123">
        <v>3</v>
      </c>
      <c r="T82" s="123">
        <v>4</v>
      </c>
      <c r="U82" s="123">
        <v>5</v>
      </c>
      <c r="V82" s="123">
        <v>6</v>
      </c>
      <c r="W82" s="123">
        <v>7</v>
      </c>
      <c r="X82" s="154">
        <v>8</v>
      </c>
      <c r="Y82" s="154">
        <v>9</v>
      </c>
      <c r="Z82" s="123">
        <v>10</v>
      </c>
      <c r="AA82" s="123">
        <v>11</v>
      </c>
      <c r="AB82" s="123">
        <v>12</v>
      </c>
      <c r="AC82" s="123">
        <v>13</v>
      </c>
      <c r="AD82" s="123">
        <v>14</v>
      </c>
      <c r="AE82" s="154">
        <v>15</v>
      </c>
      <c r="AF82" s="154">
        <v>16</v>
      </c>
      <c r="AG82" s="125">
        <v>17</v>
      </c>
      <c r="AH82" s="123">
        <v>18</v>
      </c>
      <c r="AI82" s="123">
        <v>19</v>
      </c>
      <c r="AJ82" s="123">
        <v>20</v>
      </c>
      <c r="AK82" s="123">
        <v>21</v>
      </c>
      <c r="AL82" s="154">
        <v>22</v>
      </c>
      <c r="AM82" s="154">
        <v>23</v>
      </c>
      <c r="AN82" s="123">
        <v>24</v>
      </c>
      <c r="AO82" s="123">
        <v>25</v>
      </c>
      <c r="AP82" s="123">
        <v>26</v>
      </c>
      <c r="AQ82" s="123">
        <v>27</v>
      </c>
      <c r="AR82" s="123">
        <v>28</v>
      </c>
      <c r="AS82" s="154">
        <v>29</v>
      </c>
      <c r="AT82" s="154">
        <v>30</v>
      </c>
      <c r="AU82" s="123">
        <v>31</v>
      </c>
      <c r="AV82" s="124"/>
      <c r="AW82" s="83"/>
    </row>
    <row r="83" spans="1:50" s="84" customFormat="1" ht="36.75" customHeight="1" x14ac:dyDescent="0.3">
      <c r="A83" s="85" t="str">
        <f>VLOOKUP(B83,Apoio!$A:$C,3,FALSE)</f>
        <v>MVE - Pós-Liquidação</v>
      </c>
      <c r="B83" s="129" t="s">
        <v>898</v>
      </c>
      <c r="C83" s="133">
        <v>45078</v>
      </c>
      <c r="D83" s="131" t="s">
        <v>625</v>
      </c>
      <c r="E83" s="124" t="s">
        <v>629</v>
      </c>
      <c r="F83" s="135" t="s">
        <v>713</v>
      </c>
      <c r="G83" s="136" t="s">
        <v>841</v>
      </c>
      <c r="H83" s="136"/>
      <c r="I83" s="136"/>
      <c r="J83" s="136"/>
      <c r="K83" s="136"/>
      <c r="L83" s="136"/>
      <c r="M83" s="136"/>
      <c r="N83" s="137"/>
      <c r="O83" s="87" t="s">
        <v>806</v>
      </c>
      <c r="P83" s="91">
        <v>45093</v>
      </c>
      <c r="Q83" s="154">
        <v>1</v>
      </c>
      <c r="R83" s="154">
        <v>2</v>
      </c>
      <c r="S83" s="123">
        <v>3</v>
      </c>
      <c r="T83" s="123">
        <v>4</v>
      </c>
      <c r="U83" s="123">
        <v>5</v>
      </c>
      <c r="V83" s="123">
        <v>6</v>
      </c>
      <c r="W83" s="123">
        <v>7</v>
      </c>
      <c r="X83" s="154">
        <v>8</v>
      </c>
      <c r="Y83" s="154">
        <v>9</v>
      </c>
      <c r="Z83" s="123">
        <v>10</v>
      </c>
      <c r="AA83" s="123">
        <v>11</v>
      </c>
      <c r="AB83" s="123">
        <v>12</v>
      </c>
      <c r="AC83" s="123">
        <v>13</v>
      </c>
      <c r="AD83" s="123">
        <v>14</v>
      </c>
      <c r="AE83" s="154">
        <v>15</v>
      </c>
      <c r="AF83" s="154">
        <v>16</v>
      </c>
      <c r="AG83" s="125">
        <v>17</v>
      </c>
      <c r="AH83" s="123">
        <v>18</v>
      </c>
      <c r="AI83" s="123">
        <v>19</v>
      </c>
      <c r="AJ83" s="123">
        <v>20</v>
      </c>
      <c r="AK83" s="123">
        <v>21</v>
      </c>
      <c r="AL83" s="154">
        <v>22</v>
      </c>
      <c r="AM83" s="154">
        <v>23</v>
      </c>
      <c r="AN83" s="123">
        <v>24</v>
      </c>
      <c r="AO83" s="123">
        <v>25</v>
      </c>
      <c r="AP83" s="123">
        <v>26</v>
      </c>
      <c r="AQ83" s="123">
        <v>27</v>
      </c>
      <c r="AR83" s="123">
        <v>28</v>
      </c>
      <c r="AS83" s="154">
        <v>29</v>
      </c>
      <c r="AT83" s="154">
        <v>30</v>
      </c>
      <c r="AU83" s="123">
        <v>31</v>
      </c>
      <c r="AV83" s="124"/>
      <c r="AW83" s="83"/>
    </row>
    <row r="84" spans="1:50" s="84" customFormat="1" ht="36.75" customHeight="1" x14ac:dyDescent="0.3">
      <c r="A84" s="85" t="str">
        <f>VLOOKUP(B84,Apoio!$A:$C,3,FALSE)</f>
        <v>MVE - Pós-Liquidação</v>
      </c>
      <c r="B84" s="129" t="s">
        <v>899</v>
      </c>
      <c r="C84" s="133">
        <v>45078</v>
      </c>
      <c r="D84" s="131" t="s">
        <v>625</v>
      </c>
      <c r="E84" s="124" t="s">
        <v>84</v>
      </c>
      <c r="F84" s="135"/>
      <c r="G84" s="136"/>
      <c r="H84" s="136" t="s">
        <v>84</v>
      </c>
      <c r="I84" s="136"/>
      <c r="J84" s="136"/>
      <c r="K84" s="136"/>
      <c r="L84" s="136"/>
      <c r="M84" s="136"/>
      <c r="N84" s="137"/>
      <c r="O84" s="87"/>
      <c r="P84" s="91"/>
      <c r="Q84" s="154">
        <v>1</v>
      </c>
      <c r="R84" s="154">
        <v>2</v>
      </c>
      <c r="S84" s="123">
        <v>3</v>
      </c>
      <c r="T84" s="123">
        <v>4</v>
      </c>
      <c r="U84" s="123">
        <v>5</v>
      </c>
      <c r="V84" s="123">
        <v>6</v>
      </c>
      <c r="W84" s="123">
        <v>7</v>
      </c>
      <c r="X84" s="154">
        <v>8</v>
      </c>
      <c r="Y84" s="154">
        <v>9</v>
      </c>
      <c r="Z84" s="123">
        <v>10</v>
      </c>
      <c r="AA84" s="123">
        <v>11</v>
      </c>
      <c r="AB84" s="123">
        <v>12</v>
      </c>
      <c r="AC84" s="123">
        <v>13</v>
      </c>
      <c r="AD84" s="123">
        <v>14</v>
      </c>
      <c r="AE84" s="154">
        <v>15</v>
      </c>
      <c r="AF84" s="154">
        <v>16</v>
      </c>
      <c r="AG84" s="125">
        <v>17</v>
      </c>
      <c r="AH84" s="123">
        <v>18</v>
      </c>
      <c r="AI84" s="123">
        <v>19</v>
      </c>
      <c r="AJ84" s="123">
        <v>20</v>
      </c>
      <c r="AK84" s="123">
        <v>21</v>
      </c>
      <c r="AL84" s="154">
        <v>22</v>
      </c>
      <c r="AM84" s="154">
        <v>23</v>
      </c>
      <c r="AN84" s="123">
        <v>24</v>
      </c>
      <c r="AO84" s="123">
        <v>25</v>
      </c>
      <c r="AP84" s="123">
        <v>26</v>
      </c>
      <c r="AQ84" s="123">
        <v>27</v>
      </c>
      <c r="AR84" s="123">
        <v>28</v>
      </c>
      <c r="AS84" s="154">
        <v>29</v>
      </c>
      <c r="AT84" s="154">
        <v>30</v>
      </c>
      <c r="AU84" s="123">
        <v>31</v>
      </c>
      <c r="AV84" s="124"/>
      <c r="AW84" s="83"/>
    </row>
    <row r="85" spans="1:50" s="84" customFormat="1" ht="36" customHeight="1" x14ac:dyDescent="0.3">
      <c r="A85" s="85" t="str">
        <f>VLOOKUP(B85,Apoio!$A:$C,3,FALSE)</f>
        <v>Cotas de Energia Nuclear - Liquidação</v>
      </c>
      <c r="B85" s="129" t="s">
        <v>193</v>
      </c>
      <c r="C85" s="133">
        <v>45078</v>
      </c>
      <c r="D85" s="131" t="s">
        <v>191</v>
      </c>
      <c r="E85" s="124" t="s">
        <v>84</v>
      </c>
      <c r="F85" s="135"/>
      <c r="G85" s="136"/>
      <c r="H85" s="136" t="s">
        <v>84</v>
      </c>
      <c r="I85" s="136"/>
      <c r="J85" s="136"/>
      <c r="K85" s="136"/>
      <c r="L85" s="136"/>
      <c r="M85" s="136"/>
      <c r="N85" s="137"/>
      <c r="O85" s="87" t="s">
        <v>806</v>
      </c>
      <c r="P85" s="91">
        <v>45093</v>
      </c>
      <c r="Q85" s="154">
        <v>1</v>
      </c>
      <c r="R85" s="154">
        <v>2</v>
      </c>
      <c r="S85" s="123">
        <v>3</v>
      </c>
      <c r="T85" s="123">
        <v>4</v>
      </c>
      <c r="U85" s="123">
        <v>5</v>
      </c>
      <c r="V85" s="123">
        <v>6</v>
      </c>
      <c r="W85" s="123">
        <v>7</v>
      </c>
      <c r="X85" s="154">
        <v>8</v>
      </c>
      <c r="Y85" s="154">
        <v>9</v>
      </c>
      <c r="Z85" s="123">
        <v>10</v>
      </c>
      <c r="AA85" s="123">
        <v>11</v>
      </c>
      <c r="AB85" s="123">
        <v>12</v>
      </c>
      <c r="AC85" s="123">
        <v>13</v>
      </c>
      <c r="AD85" s="123">
        <v>14</v>
      </c>
      <c r="AE85" s="154">
        <v>15</v>
      </c>
      <c r="AF85" s="154">
        <v>16</v>
      </c>
      <c r="AG85" s="125">
        <v>17</v>
      </c>
      <c r="AH85" s="123">
        <v>18</v>
      </c>
      <c r="AI85" s="123">
        <v>19</v>
      </c>
      <c r="AJ85" s="123">
        <v>20</v>
      </c>
      <c r="AK85" s="123">
        <v>21</v>
      </c>
      <c r="AL85" s="154">
        <v>22</v>
      </c>
      <c r="AM85" s="154">
        <v>23</v>
      </c>
      <c r="AN85" s="123">
        <v>24</v>
      </c>
      <c r="AO85" s="123">
        <v>25</v>
      </c>
      <c r="AP85" s="123">
        <v>26</v>
      </c>
      <c r="AQ85" s="123">
        <v>27</v>
      </c>
      <c r="AR85" s="123">
        <v>28</v>
      </c>
      <c r="AS85" s="154">
        <v>29</v>
      </c>
      <c r="AT85" s="154">
        <v>30</v>
      </c>
      <c r="AU85" s="123">
        <v>31</v>
      </c>
      <c r="AV85" s="124"/>
      <c r="AW85" s="83"/>
    </row>
    <row r="86" spans="1:50" s="84" customFormat="1" ht="48.75" customHeight="1" x14ac:dyDescent="0.3">
      <c r="A86" s="85" t="str">
        <f>VLOOKUP(B86,Apoio!$A:$C,3,FALSE)</f>
        <v>CVU PMO</v>
      </c>
      <c r="B86" s="129" t="s">
        <v>1038</v>
      </c>
      <c r="C86" s="133">
        <v>45139</v>
      </c>
      <c r="D86" s="131" t="s">
        <v>29</v>
      </c>
      <c r="E86" s="124" t="s">
        <v>940</v>
      </c>
      <c r="F86" s="139" t="s">
        <v>947</v>
      </c>
      <c r="G86" s="140" t="s">
        <v>948</v>
      </c>
      <c r="H86" s="136"/>
      <c r="I86" s="136"/>
      <c r="J86" s="136"/>
      <c r="K86" s="136"/>
      <c r="L86" s="136"/>
      <c r="M86" s="136"/>
      <c r="N86" s="137"/>
      <c r="O86" s="87" t="s">
        <v>806</v>
      </c>
      <c r="P86" s="91">
        <v>45103</v>
      </c>
      <c r="Q86" s="154">
        <v>1</v>
      </c>
      <c r="R86" s="154">
        <v>2</v>
      </c>
      <c r="S86" s="123">
        <v>3</v>
      </c>
      <c r="T86" s="123">
        <v>4</v>
      </c>
      <c r="U86" s="123">
        <v>5</v>
      </c>
      <c r="V86" s="123">
        <v>6</v>
      </c>
      <c r="W86" s="123">
        <v>7</v>
      </c>
      <c r="X86" s="154">
        <v>8</v>
      </c>
      <c r="Y86" s="154">
        <v>9</v>
      </c>
      <c r="Z86" s="123">
        <v>10</v>
      </c>
      <c r="AA86" s="123">
        <v>11</v>
      </c>
      <c r="AB86" s="123">
        <v>12</v>
      </c>
      <c r="AC86" s="123">
        <v>13</v>
      </c>
      <c r="AD86" s="123">
        <v>14</v>
      </c>
      <c r="AE86" s="154">
        <v>15</v>
      </c>
      <c r="AF86" s="154">
        <v>16</v>
      </c>
      <c r="AG86" s="125">
        <v>17</v>
      </c>
      <c r="AH86" s="123">
        <v>18</v>
      </c>
      <c r="AI86" s="123">
        <v>19</v>
      </c>
      <c r="AJ86" s="123">
        <v>20</v>
      </c>
      <c r="AK86" s="123">
        <v>21</v>
      </c>
      <c r="AL86" s="154">
        <v>22</v>
      </c>
      <c r="AM86" s="154">
        <v>23</v>
      </c>
      <c r="AN86" s="123">
        <v>24</v>
      </c>
      <c r="AO86" s="123">
        <v>25</v>
      </c>
      <c r="AP86" s="123">
        <v>26</v>
      </c>
      <c r="AQ86" s="123">
        <v>27</v>
      </c>
      <c r="AR86" s="123">
        <v>28</v>
      </c>
      <c r="AS86" s="154">
        <v>29</v>
      </c>
      <c r="AT86" s="154">
        <v>30</v>
      </c>
      <c r="AU86" s="123">
        <v>31</v>
      </c>
      <c r="AV86" s="124"/>
      <c r="AW86" s="83"/>
    </row>
    <row r="87" spans="1:50" s="84" customFormat="1" ht="36" customHeight="1" x14ac:dyDescent="0.3">
      <c r="A87" s="85" t="str">
        <f>VLOOKUP(B87,Apoio!$A:$C,3,FALSE)</f>
        <v>Contrato</v>
      </c>
      <c r="B87" s="129" t="s">
        <v>179</v>
      </c>
      <c r="C87" s="133">
        <v>45078</v>
      </c>
      <c r="D87" s="131" t="s">
        <v>15</v>
      </c>
      <c r="E87" s="124" t="s">
        <v>73</v>
      </c>
      <c r="F87" s="139" t="s">
        <v>742</v>
      </c>
      <c r="G87" s="136" t="s">
        <v>743</v>
      </c>
      <c r="H87" s="136"/>
      <c r="I87" s="136"/>
      <c r="J87" s="136"/>
      <c r="K87" s="136"/>
      <c r="L87" s="136"/>
      <c r="M87" s="136"/>
      <c r="N87" s="137"/>
      <c r="O87" s="87" t="s">
        <v>806</v>
      </c>
      <c r="P87" s="91">
        <v>45096</v>
      </c>
      <c r="Q87" s="154">
        <v>1</v>
      </c>
      <c r="R87" s="154">
        <v>2</v>
      </c>
      <c r="S87" s="123">
        <v>3</v>
      </c>
      <c r="T87" s="123">
        <v>4</v>
      </c>
      <c r="U87" s="123">
        <v>5</v>
      </c>
      <c r="V87" s="123">
        <v>6</v>
      </c>
      <c r="W87" s="123">
        <v>7</v>
      </c>
      <c r="X87" s="154">
        <v>8</v>
      </c>
      <c r="Y87" s="154">
        <v>9</v>
      </c>
      <c r="Z87" s="123">
        <v>10</v>
      </c>
      <c r="AA87" s="123">
        <v>11</v>
      </c>
      <c r="AB87" s="123">
        <v>12</v>
      </c>
      <c r="AC87" s="123">
        <v>13</v>
      </c>
      <c r="AD87" s="123">
        <v>14</v>
      </c>
      <c r="AE87" s="154">
        <v>15</v>
      </c>
      <c r="AF87" s="154">
        <v>16</v>
      </c>
      <c r="AG87" s="123">
        <v>17</v>
      </c>
      <c r="AH87" s="125">
        <v>18</v>
      </c>
      <c r="AI87" s="123">
        <v>19</v>
      </c>
      <c r="AJ87" s="123">
        <v>20</v>
      </c>
      <c r="AK87" s="123">
        <v>21</v>
      </c>
      <c r="AL87" s="154">
        <v>22</v>
      </c>
      <c r="AM87" s="154">
        <v>23</v>
      </c>
      <c r="AN87" s="123">
        <v>24</v>
      </c>
      <c r="AO87" s="123">
        <v>25</v>
      </c>
      <c r="AP87" s="123">
        <v>26</v>
      </c>
      <c r="AQ87" s="123">
        <v>27</v>
      </c>
      <c r="AR87" s="123">
        <v>28</v>
      </c>
      <c r="AS87" s="154">
        <v>29</v>
      </c>
      <c r="AT87" s="154">
        <v>30</v>
      </c>
      <c r="AU87" s="123">
        <v>31</v>
      </c>
      <c r="AV87" s="124"/>
      <c r="AW87" s="83"/>
    </row>
    <row r="88" spans="1:50" s="84" customFormat="1" ht="36" customHeight="1" x14ac:dyDescent="0.3">
      <c r="A88" s="85" t="str">
        <f>VLOOKUP(B88,Apoio!$A:$C,3,FALSE)</f>
        <v>Garantias Financeiras - Aporte</v>
      </c>
      <c r="B88" s="129" t="s">
        <v>194</v>
      </c>
      <c r="C88" s="133">
        <v>45078</v>
      </c>
      <c r="D88" s="131" t="s">
        <v>14</v>
      </c>
      <c r="E88" s="124" t="s">
        <v>110</v>
      </c>
      <c r="F88" s="135" t="s">
        <v>744</v>
      </c>
      <c r="G88" s="136" t="s">
        <v>745</v>
      </c>
      <c r="H88" s="141"/>
      <c r="I88" s="136"/>
      <c r="J88" s="136"/>
      <c r="K88" s="136"/>
      <c r="L88" s="136"/>
      <c r="M88" s="136"/>
      <c r="N88" s="137"/>
      <c r="O88" s="87" t="s">
        <v>806</v>
      </c>
      <c r="P88" s="91">
        <v>45096</v>
      </c>
      <c r="Q88" s="154">
        <v>1</v>
      </c>
      <c r="R88" s="154">
        <v>2</v>
      </c>
      <c r="S88" s="123">
        <v>3</v>
      </c>
      <c r="T88" s="123">
        <v>4</v>
      </c>
      <c r="U88" s="123">
        <v>5</v>
      </c>
      <c r="V88" s="123">
        <v>6</v>
      </c>
      <c r="W88" s="123">
        <v>7</v>
      </c>
      <c r="X88" s="154">
        <v>8</v>
      </c>
      <c r="Y88" s="154">
        <v>9</v>
      </c>
      <c r="Z88" s="123">
        <v>10</v>
      </c>
      <c r="AA88" s="123">
        <v>11</v>
      </c>
      <c r="AB88" s="123">
        <v>12</v>
      </c>
      <c r="AC88" s="123">
        <v>13</v>
      </c>
      <c r="AD88" s="123">
        <v>14</v>
      </c>
      <c r="AE88" s="154">
        <v>15</v>
      </c>
      <c r="AF88" s="154">
        <v>16</v>
      </c>
      <c r="AG88" s="123">
        <v>17</v>
      </c>
      <c r="AH88" s="125">
        <v>18</v>
      </c>
      <c r="AI88" s="123">
        <v>19</v>
      </c>
      <c r="AJ88" s="123">
        <v>20</v>
      </c>
      <c r="AK88" s="123">
        <v>21</v>
      </c>
      <c r="AL88" s="154">
        <v>22</v>
      </c>
      <c r="AM88" s="154">
        <v>23</v>
      </c>
      <c r="AN88" s="123">
        <v>24</v>
      </c>
      <c r="AO88" s="123">
        <v>25</v>
      </c>
      <c r="AP88" s="123">
        <v>26</v>
      </c>
      <c r="AQ88" s="123">
        <v>27</v>
      </c>
      <c r="AR88" s="123">
        <v>28</v>
      </c>
      <c r="AS88" s="154">
        <v>29</v>
      </c>
      <c r="AT88" s="154">
        <v>30</v>
      </c>
      <c r="AU88" s="123">
        <v>31</v>
      </c>
      <c r="AV88" s="126"/>
      <c r="AW88" s="83"/>
    </row>
    <row r="89" spans="1:50" s="84" customFormat="1" ht="21" x14ac:dyDescent="0.3">
      <c r="A89" s="85" t="str">
        <f>VLOOKUP(B89,Apoio!$A:$C,3,FALSE)</f>
        <v>MCP - Memória de Cálculo</v>
      </c>
      <c r="B89" s="202" t="s">
        <v>542</v>
      </c>
      <c r="C89" s="133">
        <v>45078</v>
      </c>
      <c r="D89" s="131" t="s">
        <v>15</v>
      </c>
      <c r="E89" s="124" t="s">
        <v>70</v>
      </c>
      <c r="F89" s="135" t="s">
        <v>746</v>
      </c>
      <c r="G89" s="136"/>
      <c r="H89" s="136"/>
      <c r="I89" s="136"/>
      <c r="J89" s="136"/>
      <c r="K89" s="136"/>
      <c r="L89" s="136"/>
      <c r="M89" s="136"/>
      <c r="N89" s="137"/>
      <c r="O89" s="87" t="s">
        <v>806</v>
      </c>
      <c r="P89" s="91">
        <v>45096</v>
      </c>
      <c r="Q89" s="203">
        <v>1</v>
      </c>
      <c r="R89" s="203">
        <v>2</v>
      </c>
      <c r="S89" s="204">
        <v>3</v>
      </c>
      <c r="T89" s="204">
        <v>4</v>
      </c>
      <c r="U89" s="204">
        <v>5</v>
      </c>
      <c r="V89" s="204">
        <v>6</v>
      </c>
      <c r="W89" s="204">
        <v>7</v>
      </c>
      <c r="X89" s="203">
        <v>8</v>
      </c>
      <c r="Y89" s="203">
        <v>9</v>
      </c>
      <c r="Z89" s="204">
        <v>10</v>
      </c>
      <c r="AA89" s="204">
        <v>11</v>
      </c>
      <c r="AB89" s="204">
        <v>12</v>
      </c>
      <c r="AC89" s="204">
        <v>13</v>
      </c>
      <c r="AD89" s="204">
        <v>14</v>
      </c>
      <c r="AE89" s="203">
        <v>15</v>
      </c>
      <c r="AF89" s="203">
        <v>16</v>
      </c>
      <c r="AG89" s="204">
        <v>17</v>
      </c>
      <c r="AH89" s="205">
        <v>18</v>
      </c>
      <c r="AI89" s="204">
        <v>19</v>
      </c>
      <c r="AJ89" s="204">
        <v>20</v>
      </c>
      <c r="AK89" s="204">
        <v>21</v>
      </c>
      <c r="AL89" s="203">
        <v>22</v>
      </c>
      <c r="AM89" s="203">
        <v>23</v>
      </c>
      <c r="AN89" s="204">
        <v>24</v>
      </c>
      <c r="AO89" s="204">
        <v>25</v>
      </c>
      <c r="AP89" s="204">
        <v>26</v>
      </c>
      <c r="AQ89" s="204">
        <v>27</v>
      </c>
      <c r="AR89" s="204">
        <v>28</v>
      </c>
      <c r="AS89" s="203">
        <v>29</v>
      </c>
      <c r="AT89" s="203">
        <v>30</v>
      </c>
      <c r="AU89" s="204">
        <v>31</v>
      </c>
      <c r="AV89" s="208"/>
      <c r="AW89" s="83"/>
    </row>
    <row r="90" spans="1:50" s="84" customFormat="1" ht="21" x14ac:dyDescent="0.3">
      <c r="A90" s="85"/>
      <c r="B90" s="202"/>
      <c r="C90" s="133">
        <v>45078</v>
      </c>
      <c r="D90" s="131" t="s">
        <v>15</v>
      </c>
      <c r="E90" s="124" t="s">
        <v>71</v>
      </c>
      <c r="F90" s="135" t="s">
        <v>747</v>
      </c>
      <c r="G90" s="136" t="s">
        <v>748</v>
      </c>
      <c r="H90" s="136"/>
      <c r="I90" s="136"/>
      <c r="J90" s="136"/>
      <c r="K90" s="136"/>
      <c r="L90" s="136"/>
      <c r="M90" s="136"/>
      <c r="N90" s="137"/>
      <c r="O90" s="87"/>
      <c r="P90" s="91">
        <v>45096</v>
      </c>
      <c r="Q90" s="203"/>
      <c r="R90" s="203"/>
      <c r="S90" s="204"/>
      <c r="T90" s="204"/>
      <c r="U90" s="204"/>
      <c r="V90" s="204"/>
      <c r="W90" s="204"/>
      <c r="X90" s="203"/>
      <c r="Y90" s="203"/>
      <c r="Z90" s="204"/>
      <c r="AA90" s="204"/>
      <c r="AB90" s="204"/>
      <c r="AC90" s="204"/>
      <c r="AD90" s="204"/>
      <c r="AE90" s="203"/>
      <c r="AF90" s="203"/>
      <c r="AG90" s="204"/>
      <c r="AH90" s="206"/>
      <c r="AI90" s="204"/>
      <c r="AJ90" s="204"/>
      <c r="AK90" s="204"/>
      <c r="AL90" s="203"/>
      <c r="AM90" s="203"/>
      <c r="AN90" s="204"/>
      <c r="AO90" s="204"/>
      <c r="AP90" s="204"/>
      <c r="AQ90" s="204"/>
      <c r="AR90" s="204"/>
      <c r="AS90" s="203"/>
      <c r="AT90" s="203"/>
      <c r="AU90" s="204">
        <v>31</v>
      </c>
      <c r="AV90" s="208"/>
      <c r="AW90" s="83"/>
    </row>
    <row r="91" spans="1:50" s="84" customFormat="1" ht="21" x14ac:dyDescent="0.3">
      <c r="A91" s="85"/>
      <c r="B91" s="202"/>
      <c r="C91" s="133">
        <v>45078</v>
      </c>
      <c r="D91" s="131" t="s">
        <v>15</v>
      </c>
      <c r="E91" s="124" t="s">
        <v>72</v>
      </c>
      <c r="F91" s="135" t="s">
        <v>749</v>
      </c>
      <c r="G91" s="136" t="s">
        <v>750</v>
      </c>
      <c r="H91" s="136" t="s">
        <v>751</v>
      </c>
      <c r="I91" s="136" t="s">
        <v>752</v>
      </c>
      <c r="J91" s="136" t="s">
        <v>753</v>
      </c>
      <c r="K91" s="136" t="s">
        <v>754</v>
      </c>
      <c r="L91" s="136" t="s">
        <v>755</v>
      </c>
      <c r="M91" s="136" t="s">
        <v>756</v>
      </c>
      <c r="N91" s="137" t="s">
        <v>915</v>
      </c>
      <c r="O91" s="87"/>
      <c r="P91" s="91">
        <v>45096</v>
      </c>
      <c r="Q91" s="203"/>
      <c r="R91" s="203"/>
      <c r="S91" s="204"/>
      <c r="T91" s="204"/>
      <c r="U91" s="204"/>
      <c r="V91" s="204"/>
      <c r="W91" s="204"/>
      <c r="X91" s="203"/>
      <c r="Y91" s="203"/>
      <c r="Z91" s="204"/>
      <c r="AA91" s="204"/>
      <c r="AB91" s="204"/>
      <c r="AC91" s="204"/>
      <c r="AD91" s="204"/>
      <c r="AE91" s="203"/>
      <c r="AF91" s="203"/>
      <c r="AG91" s="204"/>
      <c r="AH91" s="206"/>
      <c r="AI91" s="204"/>
      <c r="AJ91" s="204"/>
      <c r="AK91" s="204"/>
      <c r="AL91" s="203"/>
      <c r="AM91" s="203"/>
      <c r="AN91" s="204"/>
      <c r="AO91" s="204"/>
      <c r="AP91" s="204"/>
      <c r="AQ91" s="204"/>
      <c r="AR91" s="204"/>
      <c r="AS91" s="203"/>
      <c r="AT91" s="203"/>
      <c r="AU91" s="204">
        <v>31</v>
      </c>
      <c r="AV91" s="208"/>
      <c r="AW91" s="83"/>
    </row>
    <row r="92" spans="1:50" s="84" customFormat="1" ht="21" x14ac:dyDescent="0.3">
      <c r="A92" s="85"/>
      <c r="B92" s="202"/>
      <c r="C92" s="133">
        <v>45078</v>
      </c>
      <c r="D92" s="131" t="s">
        <v>15</v>
      </c>
      <c r="E92" s="124" t="s">
        <v>73</v>
      </c>
      <c r="F92" s="135" t="s">
        <v>757</v>
      </c>
      <c r="G92" s="136" t="s">
        <v>758</v>
      </c>
      <c r="H92" s="136" t="s">
        <v>759</v>
      </c>
      <c r="I92" s="136"/>
      <c r="J92" s="136"/>
      <c r="K92" s="136"/>
      <c r="L92" s="136"/>
      <c r="M92" s="136"/>
      <c r="N92" s="137"/>
      <c r="O92" s="87"/>
      <c r="P92" s="91">
        <v>45096</v>
      </c>
      <c r="Q92" s="203"/>
      <c r="R92" s="203"/>
      <c r="S92" s="204"/>
      <c r="T92" s="204"/>
      <c r="U92" s="204"/>
      <c r="V92" s="204"/>
      <c r="W92" s="204"/>
      <c r="X92" s="203"/>
      <c r="Y92" s="203"/>
      <c r="Z92" s="204"/>
      <c r="AA92" s="204"/>
      <c r="AB92" s="204"/>
      <c r="AC92" s="204"/>
      <c r="AD92" s="204"/>
      <c r="AE92" s="203"/>
      <c r="AF92" s="203"/>
      <c r="AG92" s="204"/>
      <c r="AH92" s="206"/>
      <c r="AI92" s="204"/>
      <c r="AJ92" s="204"/>
      <c r="AK92" s="204"/>
      <c r="AL92" s="203"/>
      <c r="AM92" s="203"/>
      <c r="AN92" s="204"/>
      <c r="AO92" s="204"/>
      <c r="AP92" s="204"/>
      <c r="AQ92" s="204"/>
      <c r="AR92" s="204"/>
      <c r="AS92" s="203"/>
      <c r="AT92" s="203"/>
      <c r="AU92" s="204">
        <v>31</v>
      </c>
      <c r="AV92" s="208"/>
      <c r="AW92" s="83"/>
    </row>
    <row r="93" spans="1:50" s="84" customFormat="1" ht="21" x14ac:dyDescent="0.3">
      <c r="A93" s="85"/>
      <c r="B93" s="202"/>
      <c r="C93" s="133">
        <v>45078</v>
      </c>
      <c r="D93" s="131" t="s">
        <v>15</v>
      </c>
      <c r="E93" s="124" t="s">
        <v>75</v>
      </c>
      <c r="F93" s="135" t="s">
        <v>763</v>
      </c>
      <c r="G93" s="136" t="s">
        <v>764</v>
      </c>
      <c r="H93" s="136" t="s">
        <v>765</v>
      </c>
      <c r="I93" s="136" t="s">
        <v>766</v>
      </c>
      <c r="J93" s="136"/>
      <c r="K93" s="136"/>
      <c r="L93" s="136"/>
      <c r="M93" s="136"/>
      <c r="N93" s="137"/>
      <c r="O93" s="87"/>
      <c r="P93" s="91">
        <v>45096</v>
      </c>
      <c r="Q93" s="203"/>
      <c r="R93" s="203"/>
      <c r="S93" s="204"/>
      <c r="T93" s="204"/>
      <c r="U93" s="204"/>
      <c r="V93" s="204"/>
      <c r="W93" s="204"/>
      <c r="X93" s="203"/>
      <c r="Y93" s="203"/>
      <c r="Z93" s="204"/>
      <c r="AA93" s="204"/>
      <c r="AB93" s="204"/>
      <c r="AC93" s="204"/>
      <c r="AD93" s="204"/>
      <c r="AE93" s="203"/>
      <c r="AF93" s="203"/>
      <c r="AG93" s="204"/>
      <c r="AH93" s="206"/>
      <c r="AI93" s="204"/>
      <c r="AJ93" s="204"/>
      <c r="AK93" s="204"/>
      <c r="AL93" s="203"/>
      <c r="AM93" s="203"/>
      <c r="AN93" s="204"/>
      <c r="AO93" s="204"/>
      <c r="AP93" s="204"/>
      <c r="AQ93" s="204"/>
      <c r="AR93" s="204"/>
      <c r="AS93" s="203"/>
      <c r="AT93" s="203"/>
      <c r="AU93" s="204">
        <v>31</v>
      </c>
      <c r="AV93" s="208"/>
      <c r="AW93" s="83"/>
    </row>
    <row r="94" spans="1:50" s="84" customFormat="1" ht="21" x14ac:dyDescent="0.3">
      <c r="A94" s="85"/>
      <c r="B94" s="202"/>
      <c r="C94" s="133">
        <v>45078</v>
      </c>
      <c r="D94" s="131" t="s">
        <v>15</v>
      </c>
      <c r="E94" s="124" t="s">
        <v>76</v>
      </c>
      <c r="F94" s="135" t="s">
        <v>767</v>
      </c>
      <c r="G94" s="136" t="s">
        <v>768</v>
      </c>
      <c r="H94" s="136" t="s">
        <v>769</v>
      </c>
      <c r="I94" s="136"/>
      <c r="J94" s="136"/>
      <c r="K94" s="136"/>
      <c r="L94" s="136"/>
      <c r="M94" s="136"/>
      <c r="N94" s="137"/>
      <c r="O94" s="87"/>
      <c r="P94" s="91">
        <v>45096</v>
      </c>
      <c r="Q94" s="203"/>
      <c r="R94" s="203"/>
      <c r="S94" s="204"/>
      <c r="T94" s="204"/>
      <c r="U94" s="204"/>
      <c r="V94" s="204"/>
      <c r="W94" s="204"/>
      <c r="X94" s="203"/>
      <c r="Y94" s="203"/>
      <c r="Z94" s="204"/>
      <c r="AA94" s="204"/>
      <c r="AB94" s="204"/>
      <c r="AC94" s="204"/>
      <c r="AD94" s="204"/>
      <c r="AE94" s="203"/>
      <c r="AF94" s="203"/>
      <c r="AG94" s="204"/>
      <c r="AH94" s="206"/>
      <c r="AI94" s="204"/>
      <c r="AJ94" s="204"/>
      <c r="AK94" s="204"/>
      <c r="AL94" s="203"/>
      <c r="AM94" s="203"/>
      <c r="AN94" s="204"/>
      <c r="AO94" s="204"/>
      <c r="AP94" s="204"/>
      <c r="AQ94" s="204"/>
      <c r="AR94" s="204"/>
      <c r="AS94" s="203"/>
      <c r="AT94" s="203"/>
      <c r="AU94" s="204">
        <v>31</v>
      </c>
      <c r="AV94" s="208"/>
      <c r="AW94" s="83"/>
    </row>
    <row r="95" spans="1:50" s="84" customFormat="1" ht="21" x14ac:dyDescent="0.3">
      <c r="A95" s="85"/>
      <c r="B95" s="202"/>
      <c r="C95" s="133">
        <v>45078</v>
      </c>
      <c r="D95" s="131" t="s">
        <v>15</v>
      </c>
      <c r="E95" s="124" t="s">
        <v>77</v>
      </c>
      <c r="F95" s="135" t="s">
        <v>770</v>
      </c>
      <c r="G95" s="136" t="s">
        <v>771</v>
      </c>
      <c r="H95" s="136" t="s">
        <v>772</v>
      </c>
      <c r="I95" s="136" t="s">
        <v>773</v>
      </c>
      <c r="J95" s="136"/>
      <c r="K95" s="136"/>
      <c r="L95" s="136"/>
      <c r="M95" s="136"/>
      <c r="N95" s="137"/>
      <c r="O95" s="87"/>
      <c r="P95" s="91">
        <v>45096</v>
      </c>
      <c r="Q95" s="203"/>
      <c r="R95" s="203"/>
      <c r="S95" s="204"/>
      <c r="T95" s="204"/>
      <c r="U95" s="204"/>
      <c r="V95" s="204"/>
      <c r="W95" s="204"/>
      <c r="X95" s="203"/>
      <c r="Y95" s="203"/>
      <c r="Z95" s="204"/>
      <c r="AA95" s="204"/>
      <c r="AB95" s="204"/>
      <c r="AC95" s="204"/>
      <c r="AD95" s="204"/>
      <c r="AE95" s="203"/>
      <c r="AF95" s="203"/>
      <c r="AG95" s="204"/>
      <c r="AH95" s="206"/>
      <c r="AI95" s="204"/>
      <c r="AJ95" s="204"/>
      <c r="AK95" s="204"/>
      <c r="AL95" s="203"/>
      <c r="AM95" s="203"/>
      <c r="AN95" s="204"/>
      <c r="AO95" s="204"/>
      <c r="AP95" s="204"/>
      <c r="AQ95" s="204"/>
      <c r="AR95" s="204"/>
      <c r="AS95" s="203"/>
      <c r="AT95" s="203"/>
      <c r="AU95" s="204">
        <v>31</v>
      </c>
      <c r="AV95" s="208"/>
      <c r="AW95" s="83"/>
    </row>
    <row r="96" spans="1:50" s="84" customFormat="1" ht="21" x14ac:dyDescent="0.3">
      <c r="A96" s="85"/>
      <c r="B96" s="202"/>
      <c r="C96" s="133">
        <v>45078</v>
      </c>
      <c r="D96" s="131" t="s">
        <v>15</v>
      </c>
      <c r="E96" s="124" t="s">
        <v>593</v>
      </c>
      <c r="F96" s="135" t="s">
        <v>595</v>
      </c>
      <c r="G96" s="136" t="s">
        <v>596</v>
      </c>
      <c r="H96" s="136" t="s">
        <v>597</v>
      </c>
      <c r="I96" s="136"/>
      <c r="J96" s="136"/>
      <c r="K96" s="136"/>
      <c r="L96" s="136"/>
      <c r="M96" s="136"/>
      <c r="N96" s="137"/>
      <c r="O96" s="87"/>
      <c r="P96" s="91">
        <v>45096</v>
      </c>
      <c r="Q96" s="203"/>
      <c r="R96" s="203"/>
      <c r="S96" s="204"/>
      <c r="T96" s="204"/>
      <c r="U96" s="204"/>
      <c r="V96" s="204"/>
      <c r="W96" s="204"/>
      <c r="X96" s="203"/>
      <c r="Y96" s="203"/>
      <c r="Z96" s="204"/>
      <c r="AA96" s="204"/>
      <c r="AB96" s="204"/>
      <c r="AC96" s="204"/>
      <c r="AD96" s="204"/>
      <c r="AE96" s="203"/>
      <c r="AF96" s="203"/>
      <c r="AG96" s="204"/>
      <c r="AH96" s="206"/>
      <c r="AI96" s="204"/>
      <c r="AJ96" s="204"/>
      <c r="AK96" s="204"/>
      <c r="AL96" s="203"/>
      <c r="AM96" s="203"/>
      <c r="AN96" s="204"/>
      <c r="AO96" s="204"/>
      <c r="AP96" s="204"/>
      <c r="AQ96" s="204"/>
      <c r="AR96" s="204"/>
      <c r="AS96" s="203"/>
      <c r="AT96" s="203"/>
      <c r="AU96" s="204">
        <v>31</v>
      </c>
      <c r="AV96" s="208"/>
      <c r="AW96" s="83"/>
    </row>
    <row r="97" spans="1:49" s="84" customFormat="1" ht="21" x14ac:dyDescent="0.3">
      <c r="A97" s="85"/>
      <c r="B97" s="202"/>
      <c r="C97" s="133">
        <v>45078</v>
      </c>
      <c r="D97" s="131" t="s">
        <v>15</v>
      </c>
      <c r="E97" s="124" t="s">
        <v>78</v>
      </c>
      <c r="F97" s="135" t="s">
        <v>774</v>
      </c>
      <c r="G97" s="136" t="s">
        <v>775</v>
      </c>
      <c r="H97" s="136"/>
      <c r="I97" s="136"/>
      <c r="J97" s="136"/>
      <c r="K97" s="136"/>
      <c r="L97" s="136"/>
      <c r="M97" s="136"/>
      <c r="N97" s="137"/>
      <c r="O97" s="87"/>
      <c r="P97" s="91">
        <v>45096</v>
      </c>
      <c r="Q97" s="203"/>
      <c r="R97" s="203"/>
      <c r="S97" s="204"/>
      <c r="T97" s="204"/>
      <c r="U97" s="204"/>
      <c r="V97" s="204"/>
      <c r="W97" s="204"/>
      <c r="X97" s="203"/>
      <c r="Y97" s="203"/>
      <c r="Z97" s="204"/>
      <c r="AA97" s="204"/>
      <c r="AB97" s="204"/>
      <c r="AC97" s="204"/>
      <c r="AD97" s="204"/>
      <c r="AE97" s="203"/>
      <c r="AF97" s="203"/>
      <c r="AG97" s="204"/>
      <c r="AH97" s="206"/>
      <c r="AI97" s="204"/>
      <c r="AJ97" s="204"/>
      <c r="AK97" s="204"/>
      <c r="AL97" s="203"/>
      <c r="AM97" s="203"/>
      <c r="AN97" s="204"/>
      <c r="AO97" s="204"/>
      <c r="AP97" s="204"/>
      <c r="AQ97" s="204"/>
      <c r="AR97" s="204"/>
      <c r="AS97" s="203"/>
      <c r="AT97" s="203"/>
      <c r="AU97" s="204">
        <v>31</v>
      </c>
      <c r="AV97" s="208"/>
      <c r="AW97" s="83"/>
    </row>
    <row r="98" spans="1:49" s="84" customFormat="1" ht="21" x14ac:dyDescent="0.3">
      <c r="A98" s="85"/>
      <c r="B98" s="202"/>
      <c r="C98" s="133">
        <v>45078</v>
      </c>
      <c r="D98" s="131" t="s">
        <v>15</v>
      </c>
      <c r="E98" s="124" t="s">
        <v>352</v>
      </c>
      <c r="F98" s="135" t="s">
        <v>776</v>
      </c>
      <c r="G98" s="136"/>
      <c r="H98" s="136"/>
      <c r="I98" s="136"/>
      <c r="J98" s="136"/>
      <c r="K98" s="136"/>
      <c r="L98" s="136"/>
      <c r="M98" s="136"/>
      <c r="N98" s="137"/>
      <c r="O98" s="87"/>
      <c r="P98" s="91">
        <v>45096</v>
      </c>
      <c r="Q98" s="203"/>
      <c r="R98" s="203"/>
      <c r="S98" s="204"/>
      <c r="T98" s="204"/>
      <c r="U98" s="204"/>
      <c r="V98" s="204"/>
      <c r="W98" s="204"/>
      <c r="X98" s="203"/>
      <c r="Y98" s="203"/>
      <c r="Z98" s="204"/>
      <c r="AA98" s="204"/>
      <c r="AB98" s="204"/>
      <c r="AC98" s="204"/>
      <c r="AD98" s="204"/>
      <c r="AE98" s="203"/>
      <c r="AF98" s="203"/>
      <c r="AG98" s="204"/>
      <c r="AH98" s="206"/>
      <c r="AI98" s="204"/>
      <c r="AJ98" s="204"/>
      <c r="AK98" s="204"/>
      <c r="AL98" s="203"/>
      <c r="AM98" s="203"/>
      <c r="AN98" s="204"/>
      <c r="AO98" s="204"/>
      <c r="AP98" s="204"/>
      <c r="AQ98" s="204"/>
      <c r="AR98" s="204"/>
      <c r="AS98" s="203"/>
      <c r="AT98" s="203"/>
      <c r="AU98" s="204">
        <v>31</v>
      </c>
      <c r="AV98" s="208"/>
      <c r="AW98" s="83"/>
    </row>
    <row r="99" spans="1:49" s="84" customFormat="1" ht="21" x14ac:dyDescent="0.3">
      <c r="A99" s="85"/>
      <c r="B99" s="202"/>
      <c r="C99" s="133">
        <v>45078</v>
      </c>
      <c r="D99" s="131" t="s">
        <v>15</v>
      </c>
      <c r="E99" s="124" t="s">
        <v>79</v>
      </c>
      <c r="F99" s="135" t="s">
        <v>777</v>
      </c>
      <c r="G99" s="136" t="s">
        <v>778</v>
      </c>
      <c r="H99" s="136"/>
      <c r="I99" s="136"/>
      <c r="J99" s="136"/>
      <c r="K99" s="136"/>
      <c r="L99" s="136"/>
      <c r="M99" s="136"/>
      <c r="N99" s="137"/>
      <c r="O99" s="87"/>
      <c r="P99" s="91">
        <v>45096</v>
      </c>
      <c r="Q99" s="203"/>
      <c r="R99" s="203"/>
      <c r="S99" s="204"/>
      <c r="T99" s="204"/>
      <c r="U99" s="204"/>
      <c r="V99" s="204"/>
      <c r="W99" s="204"/>
      <c r="X99" s="203"/>
      <c r="Y99" s="203"/>
      <c r="Z99" s="204"/>
      <c r="AA99" s="204"/>
      <c r="AB99" s="204"/>
      <c r="AC99" s="204"/>
      <c r="AD99" s="204"/>
      <c r="AE99" s="203"/>
      <c r="AF99" s="203"/>
      <c r="AG99" s="204"/>
      <c r="AH99" s="206"/>
      <c r="AI99" s="204"/>
      <c r="AJ99" s="204"/>
      <c r="AK99" s="204"/>
      <c r="AL99" s="203"/>
      <c r="AM99" s="203"/>
      <c r="AN99" s="204"/>
      <c r="AO99" s="204"/>
      <c r="AP99" s="204"/>
      <c r="AQ99" s="204"/>
      <c r="AR99" s="204"/>
      <c r="AS99" s="203"/>
      <c r="AT99" s="203"/>
      <c r="AU99" s="204">
        <v>31</v>
      </c>
      <c r="AV99" s="208"/>
      <c r="AW99" s="83"/>
    </row>
    <row r="100" spans="1:49" s="84" customFormat="1" ht="21" x14ac:dyDescent="0.3">
      <c r="A100" s="85"/>
      <c r="B100" s="202"/>
      <c r="C100" s="133">
        <v>45078</v>
      </c>
      <c r="D100" s="131" t="s">
        <v>15</v>
      </c>
      <c r="E100" s="124" t="s">
        <v>80</v>
      </c>
      <c r="F100" s="135" t="s">
        <v>779</v>
      </c>
      <c r="G100" s="136" t="s">
        <v>780</v>
      </c>
      <c r="H100" s="136" t="s">
        <v>781</v>
      </c>
      <c r="I100" s="136"/>
      <c r="J100" s="136"/>
      <c r="K100" s="136"/>
      <c r="L100" s="136"/>
      <c r="M100" s="136"/>
      <c r="N100" s="137"/>
      <c r="O100" s="87"/>
      <c r="P100" s="91">
        <v>45096</v>
      </c>
      <c r="Q100" s="203"/>
      <c r="R100" s="203"/>
      <c r="S100" s="204"/>
      <c r="T100" s="204"/>
      <c r="U100" s="204"/>
      <c r="V100" s="204"/>
      <c r="W100" s="204"/>
      <c r="X100" s="203"/>
      <c r="Y100" s="203"/>
      <c r="Z100" s="204"/>
      <c r="AA100" s="204"/>
      <c r="AB100" s="204"/>
      <c r="AC100" s="204"/>
      <c r="AD100" s="204"/>
      <c r="AE100" s="203"/>
      <c r="AF100" s="203"/>
      <c r="AG100" s="204"/>
      <c r="AH100" s="207"/>
      <c r="AI100" s="204"/>
      <c r="AJ100" s="204"/>
      <c r="AK100" s="204"/>
      <c r="AL100" s="203"/>
      <c r="AM100" s="203"/>
      <c r="AN100" s="204"/>
      <c r="AO100" s="204"/>
      <c r="AP100" s="204"/>
      <c r="AQ100" s="204"/>
      <c r="AR100" s="204"/>
      <c r="AS100" s="203"/>
      <c r="AT100" s="203"/>
      <c r="AU100" s="204">
        <v>31</v>
      </c>
      <c r="AV100" s="208"/>
      <c r="AW100" s="83"/>
    </row>
    <row r="101" spans="1:49" s="84" customFormat="1" ht="36.75" customHeight="1" x14ac:dyDescent="0.3">
      <c r="A101" s="85" t="str">
        <f>VLOOKUP(B101,Apoio!$A:$C,3,FALSE)</f>
        <v>MCSD EN - Pré-Liquidação</v>
      </c>
      <c r="B101" s="129" t="s">
        <v>492</v>
      </c>
      <c r="C101" s="133">
        <v>45078</v>
      </c>
      <c r="D101" s="131" t="s">
        <v>15</v>
      </c>
      <c r="E101" s="124" t="s">
        <v>498</v>
      </c>
      <c r="F101" s="135" t="s">
        <v>499</v>
      </c>
      <c r="G101" s="136"/>
      <c r="H101" s="136"/>
      <c r="I101" s="136"/>
      <c r="J101" s="136"/>
      <c r="K101" s="136"/>
      <c r="L101" s="136"/>
      <c r="M101" s="136"/>
      <c r="N101" s="137"/>
      <c r="O101" s="87" t="s">
        <v>806</v>
      </c>
      <c r="P101" s="91">
        <v>45096</v>
      </c>
      <c r="Q101" s="154">
        <v>1</v>
      </c>
      <c r="R101" s="154">
        <v>2</v>
      </c>
      <c r="S101" s="123">
        <v>3</v>
      </c>
      <c r="T101" s="123">
        <v>4</v>
      </c>
      <c r="U101" s="123">
        <v>5</v>
      </c>
      <c r="V101" s="123">
        <v>6</v>
      </c>
      <c r="W101" s="123">
        <v>7</v>
      </c>
      <c r="X101" s="154">
        <v>8</v>
      </c>
      <c r="Y101" s="154">
        <v>9</v>
      </c>
      <c r="Z101" s="123">
        <v>10</v>
      </c>
      <c r="AA101" s="123">
        <v>11</v>
      </c>
      <c r="AB101" s="123">
        <v>12</v>
      </c>
      <c r="AC101" s="123">
        <v>13</v>
      </c>
      <c r="AD101" s="123">
        <v>14</v>
      </c>
      <c r="AE101" s="154">
        <v>15</v>
      </c>
      <c r="AF101" s="154">
        <v>16</v>
      </c>
      <c r="AG101" s="123">
        <v>17</v>
      </c>
      <c r="AH101" s="125">
        <v>18</v>
      </c>
      <c r="AI101" s="123">
        <v>19</v>
      </c>
      <c r="AJ101" s="123">
        <v>20</v>
      </c>
      <c r="AK101" s="123">
        <v>21</v>
      </c>
      <c r="AL101" s="154">
        <v>22</v>
      </c>
      <c r="AM101" s="154">
        <v>23</v>
      </c>
      <c r="AN101" s="123">
        <v>24</v>
      </c>
      <c r="AO101" s="123">
        <v>25</v>
      </c>
      <c r="AP101" s="123">
        <v>26</v>
      </c>
      <c r="AQ101" s="123">
        <v>27</v>
      </c>
      <c r="AR101" s="123">
        <v>28</v>
      </c>
      <c r="AS101" s="154">
        <v>29</v>
      </c>
      <c r="AT101" s="154">
        <v>30</v>
      </c>
      <c r="AU101" s="123">
        <v>31</v>
      </c>
      <c r="AV101" s="124"/>
      <c r="AW101" s="83"/>
    </row>
    <row r="102" spans="1:49" s="84" customFormat="1" ht="36" customHeight="1" x14ac:dyDescent="0.3">
      <c r="A102" s="85" t="str">
        <f>VLOOKUP(B102,Apoio!$A:$C,3,FALSE)</f>
        <v>Cotas de Garantia Física - Liquidação</v>
      </c>
      <c r="B102" s="129" t="s">
        <v>178</v>
      </c>
      <c r="C102" s="133">
        <v>45078</v>
      </c>
      <c r="D102" s="131" t="s">
        <v>192</v>
      </c>
      <c r="E102" s="124" t="s">
        <v>84</v>
      </c>
      <c r="F102" s="135"/>
      <c r="G102" s="136"/>
      <c r="H102" s="136" t="s">
        <v>84</v>
      </c>
      <c r="I102" s="136"/>
      <c r="J102" s="136"/>
      <c r="K102" s="136"/>
      <c r="L102" s="136"/>
      <c r="M102" s="136"/>
      <c r="N102" s="137"/>
      <c r="O102" s="87" t="s">
        <v>806</v>
      </c>
      <c r="P102" s="91">
        <v>45096</v>
      </c>
      <c r="Q102" s="154">
        <v>1</v>
      </c>
      <c r="R102" s="154">
        <v>2</v>
      </c>
      <c r="S102" s="123">
        <v>3</v>
      </c>
      <c r="T102" s="123">
        <v>4</v>
      </c>
      <c r="U102" s="123">
        <v>5</v>
      </c>
      <c r="V102" s="123">
        <v>6</v>
      </c>
      <c r="W102" s="123">
        <v>7</v>
      </c>
      <c r="X102" s="154">
        <v>8</v>
      </c>
      <c r="Y102" s="154">
        <v>9</v>
      </c>
      <c r="Z102" s="123">
        <v>10</v>
      </c>
      <c r="AA102" s="123">
        <v>11</v>
      </c>
      <c r="AB102" s="123">
        <v>12</v>
      </c>
      <c r="AC102" s="123">
        <v>13</v>
      </c>
      <c r="AD102" s="123">
        <v>14</v>
      </c>
      <c r="AE102" s="154">
        <v>15</v>
      </c>
      <c r="AF102" s="154">
        <v>16</v>
      </c>
      <c r="AG102" s="123">
        <v>17</v>
      </c>
      <c r="AH102" s="125">
        <v>18</v>
      </c>
      <c r="AI102" s="123">
        <v>19</v>
      </c>
      <c r="AJ102" s="123">
        <v>20</v>
      </c>
      <c r="AK102" s="123">
        <v>21</v>
      </c>
      <c r="AL102" s="154">
        <v>22</v>
      </c>
      <c r="AM102" s="154">
        <v>23</v>
      </c>
      <c r="AN102" s="123">
        <v>24</v>
      </c>
      <c r="AO102" s="123">
        <v>25</v>
      </c>
      <c r="AP102" s="123">
        <v>26</v>
      </c>
      <c r="AQ102" s="123">
        <v>27</v>
      </c>
      <c r="AR102" s="123">
        <v>28</v>
      </c>
      <c r="AS102" s="154">
        <v>29</v>
      </c>
      <c r="AT102" s="154">
        <v>30</v>
      </c>
      <c r="AU102" s="123">
        <v>31</v>
      </c>
      <c r="AV102" s="124"/>
      <c r="AW102" s="83"/>
    </row>
    <row r="103" spans="1:49" s="84" customFormat="1" ht="56.25" customHeight="1" x14ac:dyDescent="0.3">
      <c r="A103" s="85" t="str">
        <f>VLOOKUP(B103,Apoio!$A:$C,3,FALSE)</f>
        <v>MCSD EE - Liquidação</v>
      </c>
      <c r="B103" s="129" t="s">
        <v>672</v>
      </c>
      <c r="C103" s="133">
        <v>45047</v>
      </c>
      <c r="D103" s="131" t="s">
        <v>992</v>
      </c>
      <c r="E103" s="124" t="s">
        <v>84</v>
      </c>
      <c r="F103" s="135"/>
      <c r="G103" s="136"/>
      <c r="H103" s="136" t="s">
        <v>84</v>
      </c>
      <c r="I103" s="136"/>
      <c r="J103" s="136"/>
      <c r="K103" s="136"/>
      <c r="L103" s="136"/>
      <c r="M103" s="136"/>
      <c r="N103" s="137"/>
      <c r="O103" s="87" t="s">
        <v>806</v>
      </c>
      <c r="P103" s="91">
        <v>45096</v>
      </c>
      <c r="Q103" s="154">
        <v>1</v>
      </c>
      <c r="R103" s="154">
        <v>2</v>
      </c>
      <c r="S103" s="123">
        <v>3</v>
      </c>
      <c r="T103" s="123">
        <v>4</v>
      </c>
      <c r="U103" s="123">
        <v>5</v>
      </c>
      <c r="V103" s="123">
        <v>6</v>
      </c>
      <c r="W103" s="123">
        <v>7</v>
      </c>
      <c r="X103" s="154">
        <v>8</v>
      </c>
      <c r="Y103" s="154">
        <v>9</v>
      </c>
      <c r="Z103" s="123">
        <v>10</v>
      </c>
      <c r="AA103" s="123">
        <v>11</v>
      </c>
      <c r="AB103" s="123">
        <v>12</v>
      </c>
      <c r="AC103" s="123">
        <v>13</v>
      </c>
      <c r="AD103" s="123">
        <v>14</v>
      </c>
      <c r="AE103" s="154">
        <v>15</v>
      </c>
      <c r="AF103" s="154">
        <v>16</v>
      </c>
      <c r="AG103" s="123">
        <v>17</v>
      </c>
      <c r="AH103" s="125">
        <v>18</v>
      </c>
      <c r="AI103" s="123">
        <v>19</v>
      </c>
      <c r="AJ103" s="123">
        <v>20</v>
      </c>
      <c r="AK103" s="123">
        <v>21</v>
      </c>
      <c r="AL103" s="154">
        <v>22</v>
      </c>
      <c r="AM103" s="154">
        <v>23</v>
      </c>
      <c r="AN103" s="123">
        <v>24</v>
      </c>
      <c r="AO103" s="123">
        <v>25</v>
      </c>
      <c r="AP103" s="123">
        <v>26</v>
      </c>
      <c r="AQ103" s="123">
        <v>27</v>
      </c>
      <c r="AR103" s="123">
        <v>28</v>
      </c>
      <c r="AS103" s="154">
        <v>29</v>
      </c>
      <c r="AT103" s="154">
        <v>30</v>
      </c>
      <c r="AU103" s="123">
        <v>31</v>
      </c>
      <c r="AV103" s="124" t="s">
        <v>993</v>
      </c>
      <c r="AW103" s="83"/>
    </row>
    <row r="104" spans="1:49" s="84" customFormat="1" ht="36" customHeight="1" x14ac:dyDescent="0.3">
      <c r="A104" s="85" t="str">
        <f>VLOOKUP(B104,Apoio!$A:$C,3,FALSE)</f>
        <v>Energia de Reserva - Liquidação</v>
      </c>
      <c r="B104" s="129" t="s">
        <v>185</v>
      </c>
      <c r="C104" s="133">
        <v>45078</v>
      </c>
      <c r="D104" s="131" t="s">
        <v>6</v>
      </c>
      <c r="E104" s="124" t="s">
        <v>84</v>
      </c>
      <c r="F104" s="139"/>
      <c r="G104" s="136"/>
      <c r="H104" s="136" t="s">
        <v>84</v>
      </c>
      <c r="I104" s="136"/>
      <c r="J104" s="136"/>
      <c r="K104" s="136"/>
      <c r="L104" s="136"/>
      <c r="M104" s="136"/>
      <c r="N104" s="137"/>
      <c r="O104" s="87" t="s">
        <v>806</v>
      </c>
      <c r="P104" s="91">
        <v>45098</v>
      </c>
      <c r="Q104" s="154">
        <v>1</v>
      </c>
      <c r="R104" s="154">
        <v>2</v>
      </c>
      <c r="S104" s="123">
        <v>3</v>
      </c>
      <c r="T104" s="123">
        <v>4</v>
      </c>
      <c r="U104" s="123">
        <v>5</v>
      </c>
      <c r="V104" s="123">
        <v>6</v>
      </c>
      <c r="W104" s="123">
        <v>7</v>
      </c>
      <c r="X104" s="154">
        <v>8</v>
      </c>
      <c r="Y104" s="154">
        <v>9</v>
      </c>
      <c r="Z104" s="123">
        <v>10</v>
      </c>
      <c r="AA104" s="123">
        <v>11</v>
      </c>
      <c r="AB104" s="123">
        <v>12</v>
      </c>
      <c r="AC104" s="123">
        <v>13</v>
      </c>
      <c r="AD104" s="123">
        <v>14</v>
      </c>
      <c r="AE104" s="154">
        <v>15</v>
      </c>
      <c r="AF104" s="154">
        <v>16</v>
      </c>
      <c r="AG104" s="123">
        <v>17</v>
      </c>
      <c r="AH104" s="123">
        <v>18</v>
      </c>
      <c r="AI104" s="125">
        <v>19</v>
      </c>
      <c r="AJ104" s="123">
        <v>20</v>
      </c>
      <c r="AK104" s="123">
        <v>21</v>
      </c>
      <c r="AL104" s="154">
        <v>22</v>
      </c>
      <c r="AM104" s="154">
        <v>23</v>
      </c>
      <c r="AN104" s="123">
        <v>24</v>
      </c>
      <c r="AO104" s="123">
        <v>25</v>
      </c>
      <c r="AP104" s="123">
        <v>26</v>
      </c>
      <c r="AQ104" s="123">
        <v>27</v>
      </c>
      <c r="AR104" s="123">
        <v>28</v>
      </c>
      <c r="AS104" s="154">
        <v>29</v>
      </c>
      <c r="AT104" s="154">
        <v>30</v>
      </c>
      <c r="AU104" s="123">
        <v>31</v>
      </c>
      <c r="AV104" s="124"/>
      <c r="AW104" s="83"/>
    </row>
    <row r="105" spans="1:49" s="84" customFormat="1" ht="36" customHeight="1" x14ac:dyDescent="0.3">
      <c r="A105" s="85" t="str">
        <f>VLOOKUP(B105,Apoio!$A:$C,3,FALSE)</f>
        <v>Energia de Reserva - Liquidação</v>
      </c>
      <c r="B105" s="129" t="s">
        <v>186</v>
      </c>
      <c r="C105" s="133">
        <v>45078</v>
      </c>
      <c r="D105" s="131" t="s">
        <v>19</v>
      </c>
      <c r="E105" s="124" t="s">
        <v>84</v>
      </c>
      <c r="F105" s="135"/>
      <c r="G105" s="136"/>
      <c r="H105" s="136" t="s">
        <v>84</v>
      </c>
      <c r="I105" s="136"/>
      <c r="J105" s="136"/>
      <c r="K105" s="136"/>
      <c r="L105" s="136"/>
      <c r="M105" s="136"/>
      <c r="N105" s="137"/>
      <c r="O105" s="87" t="s">
        <v>806</v>
      </c>
      <c r="P105" s="91">
        <v>45099</v>
      </c>
      <c r="Q105" s="154">
        <v>1</v>
      </c>
      <c r="R105" s="154">
        <v>2</v>
      </c>
      <c r="S105" s="123">
        <v>3</v>
      </c>
      <c r="T105" s="123">
        <v>4</v>
      </c>
      <c r="U105" s="123">
        <v>5</v>
      </c>
      <c r="V105" s="123">
        <v>6</v>
      </c>
      <c r="W105" s="123">
        <v>7</v>
      </c>
      <c r="X105" s="154">
        <v>8</v>
      </c>
      <c r="Y105" s="154">
        <v>9</v>
      </c>
      <c r="Z105" s="123">
        <v>10</v>
      </c>
      <c r="AA105" s="123">
        <v>11</v>
      </c>
      <c r="AB105" s="123">
        <v>12</v>
      </c>
      <c r="AC105" s="123">
        <v>13</v>
      </c>
      <c r="AD105" s="123">
        <v>14</v>
      </c>
      <c r="AE105" s="154">
        <v>15</v>
      </c>
      <c r="AF105" s="154">
        <v>16</v>
      </c>
      <c r="AG105" s="123">
        <v>17</v>
      </c>
      <c r="AH105" s="123">
        <v>18</v>
      </c>
      <c r="AI105" s="123">
        <v>19</v>
      </c>
      <c r="AJ105" s="125">
        <v>20</v>
      </c>
      <c r="AK105" s="123">
        <v>21</v>
      </c>
      <c r="AL105" s="154">
        <v>22</v>
      </c>
      <c r="AM105" s="154">
        <v>23</v>
      </c>
      <c r="AN105" s="123">
        <v>24</v>
      </c>
      <c r="AO105" s="123">
        <v>25</v>
      </c>
      <c r="AP105" s="123">
        <v>26</v>
      </c>
      <c r="AQ105" s="123">
        <v>27</v>
      </c>
      <c r="AR105" s="123">
        <v>28</v>
      </c>
      <c r="AS105" s="154">
        <v>29</v>
      </c>
      <c r="AT105" s="154">
        <v>30</v>
      </c>
      <c r="AU105" s="123">
        <v>31</v>
      </c>
      <c r="AV105" s="126"/>
      <c r="AW105" s="83"/>
    </row>
    <row r="106" spans="1:49" s="84" customFormat="1" ht="36.75" customHeight="1" x14ac:dyDescent="0.3">
      <c r="A106" s="85" t="str">
        <f>VLOOKUP(B106,Apoio!$A:$C,3,FALSE)</f>
        <v>Penalidades - Resultados</v>
      </c>
      <c r="B106" s="129" t="s">
        <v>180</v>
      </c>
      <c r="C106" s="133">
        <v>45047</v>
      </c>
      <c r="D106" s="131" t="s">
        <v>28</v>
      </c>
      <c r="E106" s="124" t="s">
        <v>114</v>
      </c>
      <c r="F106" s="139" t="s">
        <v>782</v>
      </c>
      <c r="G106" s="136"/>
      <c r="H106" s="136"/>
      <c r="I106" s="136"/>
      <c r="J106" s="136"/>
      <c r="K106" s="136"/>
      <c r="L106" s="136"/>
      <c r="M106" s="136"/>
      <c r="N106" s="137"/>
      <c r="O106" s="87" t="s">
        <v>806</v>
      </c>
      <c r="P106" s="91">
        <v>45096</v>
      </c>
      <c r="Q106" s="154">
        <v>1</v>
      </c>
      <c r="R106" s="154">
        <v>2</v>
      </c>
      <c r="S106" s="123">
        <v>3</v>
      </c>
      <c r="T106" s="123">
        <v>4</v>
      </c>
      <c r="U106" s="123">
        <v>5</v>
      </c>
      <c r="V106" s="123">
        <v>6</v>
      </c>
      <c r="W106" s="123">
        <v>7</v>
      </c>
      <c r="X106" s="154">
        <v>8</v>
      </c>
      <c r="Y106" s="154">
        <v>9</v>
      </c>
      <c r="Z106" s="123">
        <v>10</v>
      </c>
      <c r="AA106" s="123">
        <v>11</v>
      </c>
      <c r="AB106" s="123">
        <v>12</v>
      </c>
      <c r="AC106" s="123">
        <v>13</v>
      </c>
      <c r="AD106" s="123">
        <v>14</v>
      </c>
      <c r="AE106" s="154">
        <v>15</v>
      </c>
      <c r="AF106" s="154">
        <v>16</v>
      </c>
      <c r="AG106" s="123">
        <v>17</v>
      </c>
      <c r="AH106" s="123">
        <v>18</v>
      </c>
      <c r="AI106" s="123">
        <v>19</v>
      </c>
      <c r="AJ106" s="125">
        <v>20</v>
      </c>
      <c r="AK106" s="123">
        <v>21</v>
      </c>
      <c r="AL106" s="154">
        <v>22</v>
      </c>
      <c r="AM106" s="154">
        <v>23</v>
      </c>
      <c r="AN106" s="123">
        <v>24</v>
      </c>
      <c r="AO106" s="123">
        <v>25</v>
      </c>
      <c r="AP106" s="123">
        <v>26</v>
      </c>
      <c r="AQ106" s="123">
        <v>27</v>
      </c>
      <c r="AR106" s="123">
        <v>28</v>
      </c>
      <c r="AS106" s="154">
        <v>29</v>
      </c>
      <c r="AT106" s="154">
        <v>30</v>
      </c>
      <c r="AU106" s="123">
        <v>31</v>
      </c>
      <c r="AV106" s="124"/>
      <c r="AW106" s="83"/>
    </row>
    <row r="107" spans="1:49" s="84" customFormat="1" ht="36" customHeight="1" x14ac:dyDescent="0.3">
      <c r="A107" s="85" t="str">
        <f>VLOOKUP(B107,Apoio!$A:$C,3,FALSE)</f>
        <v>Desconto</v>
      </c>
      <c r="B107" s="129" t="s">
        <v>181</v>
      </c>
      <c r="C107" s="133">
        <v>45047</v>
      </c>
      <c r="D107" s="131" t="s">
        <v>28</v>
      </c>
      <c r="E107" s="124" t="s">
        <v>116</v>
      </c>
      <c r="F107" s="135" t="s">
        <v>783</v>
      </c>
      <c r="G107" s="136" t="s">
        <v>784</v>
      </c>
      <c r="H107" s="136" t="s">
        <v>785</v>
      </c>
      <c r="I107" s="136" t="s">
        <v>786</v>
      </c>
      <c r="J107" s="136" t="s">
        <v>787</v>
      </c>
      <c r="K107" s="136" t="s">
        <v>788</v>
      </c>
      <c r="L107" s="136"/>
      <c r="M107" s="136"/>
      <c r="N107" s="137"/>
      <c r="O107" s="87" t="s">
        <v>806</v>
      </c>
      <c r="P107" s="91">
        <v>45096</v>
      </c>
      <c r="Q107" s="154">
        <v>1</v>
      </c>
      <c r="R107" s="154">
        <v>2</v>
      </c>
      <c r="S107" s="123">
        <v>3</v>
      </c>
      <c r="T107" s="123">
        <v>4</v>
      </c>
      <c r="U107" s="123">
        <v>5</v>
      </c>
      <c r="V107" s="123">
        <v>6</v>
      </c>
      <c r="W107" s="123">
        <v>7</v>
      </c>
      <c r="X107" s="154">
        <v>8</v>
      </c>
      <c r="Y107" s="154">
        <v>9</v>
      </c>
      <c r="Z107" s="123">
        <v>10</v>
      </c>
      <c r="AA107" s="123">
        <v>11</v>
      </c>
      <c r="AB107" s="123">
        <v>12</v>
      </c>
      <c r="AC107" s="123">
        <v>13</v>
      </c>
      <c r="AD107" s="123">
        <v>14</v>
      </c>
      <c r="AE107" s="154">
        <v>15</v>
      </c>
      <c r="AF107" s="154">
        <v>16</v>
      </c>
      <c r="AG107" s="123">
        <v>17</v>
      </c>
      <c r="AH107" s="123">
        <v>18</v>
      </c>
      <c r="AI107" s="123">
        <v>19</v>
      </c>
      <c r="AJ107" s="125">
        <v>20</v>
      </c>
      <c r="AK107" s="123">
        <v>21</v>
      </c>
      <c r="AL107" s="154">
        <v>22</v>
      </c>
      <c r="AM107" s="154">
        <v>23</v>
      </c>
      <c r="AN107" s="123">
        <v>24</v>
      </c>
      <c r="AO107" s="123">
        <v>25</v>
      </c>
      <c r="AP107" s="123">
        <v>26</v>
      </c>
      <c r="AQ107" s="123">
        <v>27</v>
      </c>
      <c r="AR107" s="123">
        <v>28</v>
      </c>
      <c r="AS107" s="154">
        <v>29</v>
      </c>
      <c r="AT107" s="154">
        <v>30</v>
      </c>
      <c r="AU107" s="123">
        <v>31</v>
      </c>
      <c r="AV107" s="124"/>
      <c r="AW107" s="83"/>
    </row>
    <row r="108" spans="1:49" s="84" customFormat="1" ht="36" customHeight="1" x14ac:dyDescent="0.3">
      <c r="A108" s="85" t="str">
        <f>VLOOKUP(B108,Apoio!$A:$C,3,FALSE)</f>
        <v>Multa</v>
      </c>
      <c r="B108" s="129" t="s">
        <v>932</v>
      </c>
      <c r="C108" s="133">
        <v>45047</v>
      </c>
      <c r="D108" s="131" t="s">
        <v>28</v>
      </c>
      <c r="E108" s="124" t="s">
        <v>928</v>
      </c>
      <c r="F108" s="135" t="s">
        <v>933</v>
      </c>
      <c r="G108" s="136"/>
      <c r="H108" s="136"/>
      <c r="I108" s="136"/>
      <c r="J108" s="136"/>
      <c r="K108" s="136"/>
      <c r="L108" s="136"/>
      <c r="M108" s="136"/>
      <c r="N108" s="137"/>
      <c r="O108" s="87"/>
      <c r="P108" s="91"/>
      <c r="Q108" s="154">
        <v>1</v>
      </c>
      <c r="R108" s="154">
        <v>2</v>
      </c>
      <c r="S108" s="123">
        <v>3</v>
      </c>
      <c r="T108" s="123">
        <v>4</v>
      </c>
      <c r="U108" s="123">
        <v>5</v>
      </c>
      <c r="V108" s="123">
        <v>6</v>
      </c>
      <c r="W108" s="123">
        <v>7</v>
      </c>
      <c r="X108" s="154">
        <v>8</v>
      </c>
      <c r="Y108" s="154">
        <v>9</v>
      </c>
      <c r="Z108" s="123">
        <v>10</v>
      </c>
      <c r="AA108" s="123">
        <v>11</v>
      </c>
      <c r="AB108" s="123">
        <v>12</v>
      </c>
      <c r="AC108" s="123">
        <v>13</v>
      </c>
      <c r="AD108" s="123">
        <v>14</v>
      </c>
      <c r="AE108" s="154">
        <v>15</v>
      </c>
      <c r="AF108" s="154">
        <v>16</v>
      </c>
      <c r="AG108" s="123">
        <v>17</v>
      </c>
      <c r="AH108" s="123">
        <v>18</v>
      </c>
      <c r="AI108" s="123">
        <v>19</v>
      </c>
      <c r="AJ108" s="125">
        <v>20</v>
      </c>
      <c r="AK108" s="123">
        <v>21</v>
      </c>
      <c r="AL108" s="154">
        <v>22</v>
      </c>
      <c r="AM108" s="154">
        <v>23</v>
      </c>
      <c r="AN108" s="123">
        <v>24</v>
      </c>
      <c r="AO108" s="123">
        <v>25</v>
      </c>
      <c r="AP108" s="123">
        <v>26</v>
      </c>
      <c r="AQ108" s="123">
        <v>27</v>
      </c>
      <c r="AR108" s="123">
        <v>28</v>
      </c>
      <c r="AS108" s="154">
        <v>29</v>
      </c>
      <c r="AT108" s="154">
        <v>30</v>
      </c>
      <c r="AU108" s="123">
        <v>31</v>
      </c>
      <c r="AV108" s="124"/>
      <c r="AW108" s="83"/>
    </row>
    <row r="109" spans="1:49" s="84" customFormat="1" ht="36.75" customHeight="1" x14ac:dyDescent="0.3">
      <c r="A109" s="85" t="str">
        <f>VLOOKUP(B109,Apoio!$A:$C,3,FALSE)</f>
        <v>Cotas de Energia Nuclear - Pós-Liquidação</v>
      </c>
      <c r="B109" s="129" t="s">
        <v>182</v>
      </c>
      <c r="C109" s="133">
        <v>45078</v>
      </c>
      <c r="D109" s="131" t="s">
        <v>151</v>
      </c>
      <c r="E109" s="124" t="s">
        <v>136</v>
      </c>
      <c r="F109" s="135" t="s">
        <v>718</v>
      </c>
      <c r="G109" s="136" t="s">
        <v>719</v>
      </c>
      <c r="H109" s="136" t="s">
        <v>838</v>
      </c>
      <c r="I109" s="136"/>
      <c r="J109" s="136"/>
      <c r="K109" s="136"/>
      <c r="L109" s="136"/>
      <c r="M109" s="136"/>
      <c r="N109" s="137"/>
      <c r="O109" s="87" t="s">
        <v>806</v>
      </c>
      <c r="P109" s="91">
        <v>45098</v>
      </c>
      <c r="Q109" s="154">
        <v>1</v>
      </c>
      <c r="R109" s="154">
        <v>2</v>
      </c>
      <c r="S109" s="123">
        <v>3</v>
      </c>
      <c r="T109" s="123">
        <v>4</v>
      </c>
      <c r="U109" s="123">
        <v>5</v>
      </c>
      <c r="V109" s="123">
        <v>6</v>
      </c>
      <c r="W109" s="123">
        <v>7</v>
      </c>
      <c r="X109" s="154">
        <v>8</v>
      </c>
      <c r="Y109" s="154">
        <v>9</v>
      </c>
      <c r="Z109" s="123">
        <v>10</v>
      </c>
      <c r="AA109" s="123">
        <v>11</v>
      </c>
      <c r="AB109" s="123">
        <v>12</v>
      </c>
      <c r="AC109" s="123">
        <v>13</v>
      </c>
      <c r="AD109" s="123">
        <v>14</v>
      </c>
      <c r="AE109" s="154">
        <v>15</v>
      </c>
      <c r="AF109" s="154">
        <v>16</v>
      </c>
      <c r="AG109" s="123">
        <v>17</v>
      </c>
      <c r="AH109" s="123">
        <v>18</v>
      </c>
      <c r="AI109" s="123">
        <v>19</v>
      </c>
      <c r="AJ109" s="125">
        <v>20</v>
      </c>
      <c r="AK109" s="123">
        <v>21</v>
      </c>
      <c r="AL109" s="154">
        <v>22</v>
      </c>
      <c r="AM109" s="154">
        <v>23</v>
      </c>
      <c r="AN109" s="123">
        <v>24</v>
      </c>
      <c r="AO109" s="123">
        <v>25</v>
      </c>
      <c r="AP109" s="123">
        <v>26</v>
      </c>
      <c r="AQ109" s="123">
        <v>27</v>
      </c>
      <c r="AR109" s="123">
        <v>28</v>
      </c>
      <c r="AS109" s="154">
        <v>29</v>
      </c>
      <c r="AT109" s="154">
        <v>30</v>
      </c>
      <c r="AU109" s="123">
        <v>31</v>
      </c>
      <c r="AV109" s="124"/>
      <c r="AW109" s="83"/>
    </row>
    <row r="110" spans="1:49" s="84" customFormat="1" ht="58" x14ac:dyDescent="0.3">
      <c r="A110" s="85" t="str">
        <f>VLOOKUP(B110,Apoio!$A:$C,3,FALSE)</f>
        <v>Cotas de Energia Nuclear - Resultados</v>
      </c>
      <c r="B110" s="129" t="s">
        <v>666</v>
      </c>
      <c r="C110" s="133">
        <v>45078</v>
      </c>
      <c r="D110" s="131" t="s">
        <v>151</v>
      </c>
      <c r="E110" s="124" t="s">
        <v>84</v>
      </c>
      <c r="F110" s="135"/>
      <c r="G110" s="136"/>
      <c r="H110" s="136" t="s">
        <v>84</v>
      </c>
      <c r="I110" s="136"/>
      <c r="J110" s="136"/>
      <c r="K110" s="136"/>
      <c r="L110" s="136"/>
      <c r="M110" s="136"/>
      <c r="N110" s="137"/>
      <c r="O110" s="87"/>
      <c r="P110" s="91"/>
      <c r="Q110" s="154">
        <v>1</v>
      </c>
      <c r="R110" s="154">
        <v>2</v>
      </c>
      <c r="S110" s="123">
        <v>3</v>
      </c>
      <c r="T110" s="123">
        <v>4</v>
      </c>
      <c r="U110" s="123">
        <v>5</v>
      </c>
      <c r="V110" s="123">
        <v>6</v>
      </c>
      <c r="W110" s="123">
        <v>7</v>
      </c>
      <c r="X110" s="154">
        <v>8</v>
      </c>
      <c r="Y110" s="154">
        <v>9</v>
      </c>
      <c r="Z110" s="123">
        <v>10</v>
      </c>
      <c r="AA110" s="123">
        <v>11</v>
      </c>
      <c r="AB110" s="123">
        <v>12</v>
      </c>
      <c r="AC110" s="123">
        <v>13</v>
      </c>
      <c r="AD110" s="123">
        <v>14</v>
      </c>
      <c r="AE110" s="154">
        <v>15</v>
      </c>
      <c r="AF110" s="154">
        <v>16</v>
      </c>
      <c r="AG110" s="123">
        <v>17</v>
      </c>
      <c r="AH110" s="123">
        <v>18</v>
      </c>
      <c r="AI110" s="123">
        <v>19</v>
      </c>
      <c r="AJ110" s="125">
        <v>20</v>
      </c>
      <c r="AK110" s="123">
        <v>21</v>
      </c>
      <c r="AL110" s="154">
        <v>22</v>
      </c>
      <c r="AM110" s="154">
        <v>23</v>
      </c>
      <c r="AN110" s="123">
        <v>24</v>
      </c>
      <c r="AO110" s="123">
        <v>25</v>
      </c>
      <c r="AP110" s="123">
        <v>26</v>
      </c>
      <c r="AQ110" s="123">
        <v>27</v>
      </c>
      <c r="AR110" s="123">
        <v>28</v>
      </c>
      <c r="AS110" s="154">
        <v>29</v>
      </c>
      <c r="AT110" s="154">
        <v>30</v>
      </c>
      <c r="AU110" s="123">
        <v>31</v>
      </c>
      <c r="AV110" s="124"/>
      <c r="AW110" s="83"/>
    </row>
    <row r="111" spans="1:49" s="84" customFormat="1" ht="47.5" customHeight="1" x14ac:dyDescent="0.3">
      <c r="A111" s="85" t="str">
        <f>VLOOKUP(B111,Apoio!$A:$C,3,FALSE)</f>
        <v>MCSD EE - Pós-Liquidação</v>
      </c>
      <c r="B111" s="129" t="s">
        <v>679</v>
      </c>
      <c r="C111" s="133">
        <v>45047</v>
      </c>
      <c r="D111" s="131" t="s">
        <v>994</v>
      </c>
      <c r="E111" s="124" t="s">
        <v>108</v>
      </c>
      <c r="F111" s="135" t="s">
        <v>699</v>
      </c>
      <c r="G111" s="136"/>
      <c r="H111" s="136"/>
      <c r="I111" s="136"/>
      <c r="J111" s="136"/>
      <c r="K111" s="136"/>
      <c r="L111" s="136"/>
      <c r="M111" s="136"/>
      <c r="N111" s="137"/>
      <c r="O111" s="87" t="s">
        <v>806</v>
      </c>
      <c r="P111" s="91">
        <v>45098</v>
      </c>
      <c r="Q111" s="154">
        <v>1</v>
      </c>
      <c r="R111" s="154">
        <v>2</v>
      </c>
      <c r="S111" s="123">
        <v>3</v>
      </c>
      <c r="T111" s="123">
        <v>4</v>
      </c>
      <c r="U111" s="123">
        <v>5</v>
      </c>
      <c r="V111" s="123">
        <v>6</v>
      </c>
      <c r="W111" s="123">
        <v>7</v>
      </c>
      <c r="X111" s="154">
        <v>8</v>
      </c>
      <c r="Y111" s="154">
        <v>9</v>
      </c>
      <c r="Z111" s="123">
        <v>10</v>
      </c>
      <c r="AA111" s="123">
        <v>11</v>
      </c>
      <c r="AB111" s="123">
        <v>12</v>
      </c>
      <c r="AC111" s="123">
        <v>13</v>
      </c>
      <c r="AD111" s="123">
        <v>14</v>
      </c>
      <c r="AE111" s="154">
        <v>15</v>
      </c>
      <c r="AF111" s="154">
        <v>16</v>
      </c>
      <c r="AG111" s="123">
        <v>17</v>
      </c>
      <c r="AH111" s="123">
        <v>18</v>
      </c>
      <c r="AI111" s="123">
        <v>19</v>
      </c>
      <c r="AJ111" s="125">
        <v>20</v>
      </c>
      <c r="AK111" s="123">
        <v>21</v>
      </c>
      <c r="AL111" s="154">
        <v>22</v>
      </c>
      <c r="AM111" s="154">
        <v>23</v>
      </c>
      <c r="AN111" s="123">
        <v>24</v>
      </c>
      <c r="AO111" s="123">
        <v>25</v>
      </c>
      <c r="AP111" s="123">
        <v>26</v>
      </c>
      <c r="AQ111" s="123">
        <v>27</v>
      </c>
      <c r="AR111" s="123">
        <v>28</v>
      </c>
      <c r="AS111" s="154">
        <v>29</v>
      </c>
      <c r="AT111" s="154">
        <v>30</v>
      </c>
      <c r="AU111" s="123">
        <v>31</v>
      </c>
      <c r="AV111" s="124" t="s">
        <v>993</v>
      </c>
      <c r="AW111" s="83"/>
    </row>
    <row r="112" spans="1:49" s="84" customFormat="1" ht="62.25" customHeight="1" x14ac:dyDescent="0.3">
      <c r="A112" s="85" t="str">
        <f>VLOOKUP(B112,Apoio!$A:$C,3,FALSE)</f>
        <v>Adesão</v>
      </c>
      <c r="B112" s="129" t="s">
        <v>184</v>
      </c>
      <c r="C112" s="133">
        <v>45108</v>
      </c>
      <c r="D112" s="131" t="s">
        <v>35</v>
      </c>
      <c r="E112" s="124" t="s">
        <v>84</v>
      </c>
      <c r="F112" s="139"/>
      <c r="G112" s="136"/>
      <c r="H112" s="136" t="s">
        <v>84</v>
      </c>
      <c r="I112" s="136"/>
      <c r="J112" s="136"/>
      <c r="K112" s="136"/>
      <c r="L112" s="136"/>
      <c r="M112" s="136"/>
      <c r="N112" s="137"/>
      <c r="O112" s="87" t="s">
        <v>806</v>
      </c>
      <c r="P112" s="91">
        <v>45098</v>
      </c>
      <c r="Q112" s="154">
        <v>1</v>
      </c>
      <c r="R112" s="154">
        <v>2</v>
      </c>
      <c r="S112" s="123">
        <v>3</v>
      </c>
      <c r="T112" s="123">
        <v>4</v>
      </c>
      <c r="U112" s="123">
        <v>5</v>
      </c>
      <c r="V112" s="123">
        <v>6</v>
      </c>
      <c r="W112" s="123">
        <v>7</v>
      </c>
      <c r="X112" s="154">
        <v>8</v>
      </c>
      <c r="Y112" s="154">
        <v>9</v>
      </c>
      <c r="Z112" s="123">
        <v>10</v>
      </c>
      <c r="AA112" s="123">
        <v>11</v>
      </c>
      <c r="AB112" s="123">
        <v>12</v>
      </c>
      <c r="AC112" s="123">
        <v>13</v>
      </c>
      <c r="AD112" s="123">
        <v>14</v>
      </c>
      <c r="AE112" s="154">
        <v>15</v>
      </c>
      <c r="AF112" s="154">
        <v>16</v>
      </c>
      <c r="AG112" s="123">
        <v>17</v>
      </c>
      <c r="AH112" s="123">
        <v>18</v>
      </c>
      <c r="AI112" s="123">
        <v>19</v>
      </c>
      <c r="AJ112" s="125">
        <v>20</v>
      </c>
      <c r="AK112" s="123">
        <v>21</v>
      </c>
      <c r="AL112" s="154">
        <v>22</v>
      </c>
      <c r="AM112" s="154">
        <v>23</v>
      </c>
      <c r="AN112" s="123">
        <v>24</v>
      </c>
      <c r="AO112" s="123">
        <v>25</v>
      </c>
      <c r="AP112" s="123">
        <v>26</v>
      </c>
      <c r="AQ112" s="123">
        <v>27</v>
      </c>
      <c r="AR112" s="123">
        <v>28</v>
      </c>
      <c r="AS112" s="154">
        <v>29</v>
      </c>
      <c r="AT112" s="154">
        <v>30</v>
      </c>
      <c r="AU112" s="123">
        <v>31</v>
      </c>
      <c r="AV112" s="124"/>
      <c r="AW112" s="83"/>
    </row>
    <row r="113" spans="1:49" s="84" customFormat="1" ht="36" customHeight="1" x14ac:dyDescent="0.3">
      <c r="A113" s="85" t="str">
        <f>VLOOKUP(B113,Apoio!$A:$C,3,FALSE)</f>
        <v>Garantias Financeiras - Aporte</v>
      </c>
      <c r="B113" s="129" t="s">
        <v>196</v>
      </c>
      <c r="C113" s="133">
        <v>45078</v>
      </c>
      <c r="D113" s="131" t="s">
        <v>16</v>
      </c>
      <c r="E113" s="124" t="s">
        <v>84</v>
      </c>
      <c r="F113" s="139"/>
      <c r="G113" s="136"/>
      <c r="H113" s="136" t="s">
        <v>84</v>
      </c>
      <c r="I113" s="136"/>
      <c r="J113" s="136"/>
      <c r="K113" s="136"/>
      <c r="L113" s="136"/>
      <c r="M113" s="136"/>
      <c r="N113" s="137"/>
      <c r="O113" s="87" t="s">
        <v>806</v>
      </c>
      <c r="P113" s="91">
        <v>45099</v>
      </c>
      <c r="Q113" s="154">
        <v>1</v>
      </c>
      <c r="R113" s="154">
        <v>2</v>
      </c>
      <c r="S113" s="123">
        <v>3</v>
      </c>
      <c r="T113" s="123">
        <v>4</v>
      </c>
      <c r="U113" s="123">
        <v>5</v>
      </c>
      <c r="V113" s="123">
        <v>6</v>
      </c>
      <c r="W113" s="123">
        <v>7</v>
      </c>
      <c r="X113" s="154">
        <v>8</v>
      </c>
      <c r="Y113" s="154">
        <v>9</v>
      </c>
      <c r="Z113" s="123">
        <v>10</v>
      </c>
      <c r="AA113" s="123">
        <v>11</v>
      </c>
      <c r="AB113" s="123">
        <v>12</v>
      </c>
      <c r="AC113" s="123">
        <v>13</v>
      </c>
      <c r="AD113" s="123">
        <v>14</v>
      </c>
      <c r="AE113" s="154">
        <v>15</v>
      </c>
      <c r="AF113" s="154">
        <v>16</v>
      </c>
      <c r="AG113" s="123">
        <v>17</v>
      </c>
      <c r="AH113" s="123">
        <v>18</v>
      </c>
      <c r="AI113" s="123">
        <v>19</v>
      </c>
      <c r="AJ113" s="123">
        <v>20</v>
      </c>
      <c r="AK113" s="125">
        <v>21</v>
      </c>
      <c r="AL113" s="154">
        <v>22</v>
      </c>
      <c r="AM113" s="154">
        <v>23</v>
      </c>
      <c r="AN113" s="123">
        <v>24</v>
      </c>
      <c r="AO113" s="123">
        <v>25</v>
      </c>
      <c r="AP113" s="123">
        <v>26</v>
      </c>
      <c r="AQ113" s="123">
        <v>27</v>
      </c>
      <c r="AR113" s="123">
        <v>28</v>
      </c>
      <c r="AS113" s="154">
        <v>29</v>
      </c>
      <c r="AT113" s="154">
        <v>30</v>
      </c>
      <c r="AU113" s="123">
        <v>31</v>
      </c>
      <c r="AV113" s="124"/>
      <c r="AW113" s="83"/>
    </row>
    <row r="114" spans="1:49" s="84" customFormat="1" ht="43.5" x14ac:dyDescent="0.3">
      <c r="A114" s="85" t="str">
        <f>VLOOKUP(B114,Apoio!$A:$C,3,FALSE)</f>
        <v>Outros</v>
      </c>
      <c r="B114" s="129" t="s">
        <v>656</v>
      </c>
      <c r="C114" s="133">
        <v>45078</v>
      </c>
      <c r="D114" s="131" t="s">
        <v>84</v>
      </c>
      <c r="E114" s="124" t="s">
        <v>84</v>
      </c>
      <c r="F114" s="135"/>
      <c r="G114" s="136"/>
      <c r="H114" s="136" t="s">
        <v>84</v>
      </c>
      <c r="I114" s="136"/>
      <c r="J114" s="136"/>
      <c r="K114" s="136"/>
      <c r="L114" s="136"/>
      <c r="M114" s="136"/>
      <c r="N114" s="137"/>
      <c r="O114" s="87" t="s">
        <v>806</v>
      </c>
      <c r="P114" s="91">
        <v>45099</v>
      </c>
      <c r="Q114" s="154">
        <v>1</v>
      </c>
      <c r="R114" s="154">
        <v>2</v>
      </c>
      <c r="S114" s="123">
        <v>3</v>
      </c>
      <c r="T114" s="123">
        <v>4</v>
      </c>
      <c r="U114" s="123">
        <v>5</v>
      </c>
      <c r="V114" s="123">
        <v>6</v>
      </c>
      <c r="W114" s="123">
        <v>7</v>
      </c>
      <c r="X114" s="154">
        <v>8</v>
      </c>
      <c r="Y114" s="154">
        <v>9</v>
      </c>
      <c r="Z114" s="123">
        <v>10</v>
      </c>
      <c r="AA114" s="123">
        <v>11</v>
      </c>
      <c r="AB114" s="123">
        <v>12</v>
      </c>
      <c r="AC114" s="123">
        <v>13</v>
      </c>
      <c r="AD114" s="123">
        <v>14</v>
      </c>
      <c r="AE114" s="154">
        <v>15</v>
      </c>
      <c r="AF114" s="154">
        <v>16</v>
      </c>
      <c r="AG114" s="123">
        <v>17</v>
      </c>
      <c r="AH114" s="123">
        <v>18</v>
      </c>
      <c r="AI114" s="123">
        <v>19</v>
      </c>
      <c r="AJ114" s="123">
        <v>20</v>
      </c>
      <c r="AK114" s="125">
        <v>21</v>
      </c>
      <c r="AL114" s="154">
        <v>22</v>
      </c>
      <c r="AM114" s="154">
        <v>23</v>
      </c>
      <c r="AN114" s="123">
        <v>24</v>
      </c>
      <c r="AO114" s="123">
        <v>25</v>
      </c>
      <c r="AP114" s="123">
        <v>26</v>
      </c>
      <c r="AQ114" s="123">
        <v>27</v>
      </c>
      <c r="AR114" s="123">
        <v>28</v>
      </c>
      <c r="AS114" s="154">
        <v>29</v>
      </c>
      <c r="AT114" s="154">
        <v>30</v>
      </c>
      <c r="AU114" s="123">
        <v>31</v>
      </c>
      <c r="AV114" s="124"/>
      <c r="AW114" s="83"/>
    </row>
    <row r="115" spans="1:49" s="84" customFormat="1" ht="36.75" customHeight="1" x14ac:dyDescent="0.3">
      <c r="A115" s="85" t="str">
        <f>VLOOKUP(B115,Apoio!$A:$C,3,FALSE)</f>
        <v>Cotas de Garantia Física - Pós-Liquidação</v>
      </c>
      <c r="B115" s="129" t="s">
        <v>183</v>
      </c>
      <c r="C115" s="133">
        <v>45078</v>
      </c>
      <c r="D115" s="131" t="s">
        <v>152</v>
      </c>
      <c r="E115" s="124" t="s">
        <v>159</v>
      </c>
      <c r="F115" s="135" t="s">
        <v>722</v>
      </c>
      <c r="G115" s="136" t="s">
        <v>723</v>
      </c>
      <c r="H115" s="136" t="s">
        <v>839</v>
      </c>
      <c r="I115" s="136"/>
      <c r="J115" s="136"/>
      <c r="K115" s="136"/>
      <c r="L115" s="136"/>
      <c r="M115" s="136"/>
      <c r="N115" s="137"/>
      <c r="O115" s="87" t="s">
        <v>806</v>
      </c>
      <c r="P115" s="91">
        <v>45099</v>
      </c>
      <c r="Q115" s="154">
        <v>1</v>
      </c>
      <c r="R115" s="154">
        <v>2</v>
      </c>
      <c r="S115" s="123">
        <v>3</v>
      </c>
      <c r="T115" s="123">
        <v>4</v>
      </c>
      <c r="U115" s="123">
        <v>5</v>
      </c>
      <c r="V115" s="123">
        <v>6</v>
      </c>
      <c r="W115" s="123">
        <v>7</v>
      </c>
      <c r="X115" s="154">
        <v>8</v>
      </c>
      <c r="Y115" s="154">
        <v>9</v>
      </c>
      <c r="Z115" s="123">
        <v>10</v>
      </c>
      <c r="AA115" s="123">
        <v>11</v>
      </c>
      <c r="AB115" s="123">
        <v>12</v>
      </c>
      <c r="AC115" s="123">
        <v>13</v>
      </c>
      <c r="AD115" s="123">
        <v>14</v>
      </c>
      <c r="AE115" s="154">
        <v>15</v>
      </c>
      <c r="AF115" s="154">
        <v>16</v>
      </c>
      <c r="AG115" s="123">
        <v>17</v>
      </c>
      <c r="AH115" s="123">
        <v>18</v>
      </c>
      <c r="AI115" s="123">
        <v>19</v>
      </c>
      <c r="AJ115" s="123">
        <v>20</v>
      </c>
      <c r="AK115" s="125">
        <v>21</v>
      </c>
      <c r="AL115" s="154">
        <v>22</v>
      </c>
      <c r="AM115" s="154">
        <v>23</v>
      </c>
      <c r="AN115" s="123">
        <v>24</v>
      </c>
      <c r="AO115" s="123">
        <v>25</v>
      </c>
      <c r="AP115" s="123">
        <v>26</v>
      </c>
      <c r="AQ115" s="123">
        <v>27</v>
      </c>
      <c r="AR115" s="123">
        <v>28</v>
      </c>
      <c r="AS115" s="154">
        <v>29</v>
      </c>
      <c r="AT115" s="154">
        <v>30</v>
      </c>
      <c r="AU115" s="123">
        <v>31</v>
      </c>
      <c r="AV115" s="124"/>
      <c r="AW115" s="83"/>
    </row>
    <row r="116" spans="1:49" s="84" customFormat="1" ht="58" x14ac:dyDescent="0.3">
      <c r="A116" s="85" t="str">
        <f>VLOOKUP(B116,Apoio!$A:$C,3,FALSE)</f>
        <v xml:space="preserve">Cotas de Garantia Física - Resultados </v>
      </c>
      <c r="B116" s="129" t="s">
        <v>665</v>
      </c>
      <c r="C116" s="133">
        <v>45078</v>
      </c>
      <c r="D116" s="131" t="s">
        <v>152</v>
      </c>
      <c r="E116" s="124" t="s">
        <v>84</v>
      </c>
      <c r="F116" s="135"/>
      <c r="G116" s="136"/>
      <c r="H116" s="136" t="s">
        <v>84</v>
      </c>
      <c r="I116" s="136"/>
      <c r="J116" s="136"/>
      <c r="K116" s="136"/>
      <c r="L116" s="136"/>
      <c r="M116" s="136"/>
      <c r="N116" s="137"/>
      <c r="O116" s="87"/>
      <c r="P116" s="91"/>
      <c r="Q116" s="154">
        <v>1</v>
      </c>
      <c r="R116" s="154">
        <v>2</v>
      </c>
      <c r="S116" s="123">
        <v>3</v>
      </c>
      <c r="T116" s="123">
        <v>4</v>
      </c>
      <c r="U116" s="123">
        <v>5</v>
      </c>
      <c r="V116" s="123">
        <v>6</v>
      </c>
      <c r="W116" s="123">
        <v>7</v>
      </c>
      <c r="X116" s="154">
        <v>8</v>
      </c>
      <c r="Y116" s="154">
        <v>9</v>
      </c>
      <c r="Z116" s="123">
        <v>10</v>
      </c>
      <c r="AA116" s="123">
        <v>11</v>
      </c>
      <c r="AB116" s="123">
        <v>12</v>
      </c>
      <c r="AC116" s="123">
        <v>13</v>
      </c>
      <c r="AD116" s="123">
        <v>14</v>
      </c>
      <c r="AE116" s="154">
        <v>15</v>
      </c>
      <c r="AF116" s="154">
        <v>16</v>
      </c>
      <c r="AG116" s="123">
        <v>17</v>
      </c>
      <c r="AH116" s="123">
        <v>18</v>
      </c>
      <c r="AI116" s="123">
        <v>19</v>
      </c>
      <c r="AJ116" s="123">
        <v>20</v>
      </c>
      <c r="AK116" s="125">
        <v>21</v>
      </c>
      <c r="AL116" s="154">
        <v>22</v>
      </c>
      <c r="AM116" s="154">
        <v>23</v>
      </c>
      <c r="AN116" s="123">
        <v>24</v>
      </c>
      <c r="AO116" s="123">
        <v>25</v>
      </c>
      <c r="AP116" s="123">
        <v>26</v>
      </c>
      <c r="AQ116" s="123">
        <v>27</v>
      </c>
      <c r="AR116" s="123">
        <v>28</v>
      </c>
      <c r="AS116" s="154">
        <v>29</v>
      </c>
      <c r="AT116" s="154">
        <v>30</v>
      </c>
      <c r="AU116" s="123">
        <v>31</v>
      </c>
      <c r="AV116" s="124"/>
      <c r="AW116" s="83"/>
    </row>
    <row r="117" spans="1:49" s="84" customFormat="1" ht="36.75" customHeight="1" x14ac:dyDescent="0.3">
      <c r="A117" s="85" t="str">
        <f>VLOOKUP(B117,Apoio!$A:$C,3,FALSE)</f>
        <v>Energia de Reserva - Pós-Liquidação</v>
      </c>
      <c r="B117" s="129" t="s">
        <v>187</v>
      </c>
      <c r="C117" s="133">
        <v>45078</v>
      </c>
      <c r="D117" s="131" t="s">
        <v>154</v>
      </c>
      <c r="E117" s="124" t="s">
        <v>100</v>
      </c>
      <c r="F117" s="139" t="s">
        <v>733</v>
      </c>
      <c r="G117" s="136" t="s">
        <v>734</v>
      </c>
      <c r="H117" s="136" t="s">
        <v>735</v>
      </c>
      <c r="I117" s="136" t="s">
        <v>736</v>
      </c>
      <c r="J117" s="136" t="s">
        <v>842</v>
      </c>
      <c r="K117" s="141"/>
      <c r="L117" s="136"/>
      <c r="M117" s="136"/>
      <c r="N117" s="137"/>
      <c r="O117" s="87" t="s">
        <v>806</v>
      </c>
      <c r="P117" s="91">
        <v>45100</v>
      </c>
      <c r="Q117" s="154">
        <v>1</v>
      </c>
      <c r="R117" s="154">
        <v>2</v>
      </c>
      <c r="S117" s="123">
        <v>3</v>
      </c>
      <c r="T117" s="123">
        <v>4</v>
      </c>
      <c r="U117" s="123">
        <v>5</v>
      </c>
      <c r="V117" s="123">
        <v>6</v>
      </c>
      <c r="W117" s="123">
        <v>7</v>
      </c>
      <c r="X117" s="154">
        <v>8</v>
      </c>
      <c r="Y117" s="154">
        <v>9</v>
      </c>
      <c r="Z117" s="123">
        <v>10</v>
      </c>
      <c r="AA117" s="123">
        <v>11</v>
      </c>
      <c r="AB117" s="123">
        <v>12</v>
      </c>
      <c r="AC117" s="123">
        <v>13</v>
      </c>
      <c r="AD117" s="123">
        <v>14</v>
      </c>
      <c r="AE117" s="154">
        <v>15</v>
      </c>
      <c r="AF117" s="154">
        <v>16</v>
      </c>
      <c r="AG117" s="123">
        <v>17</v>
      </c>
      <c r="AH117" s="123">
        <v>18</v>
      </c>
      <c r="AI117" s="123">
        <v>19</v>
      </c>
      <c r="AJ117" s="123">
        <v>20</v>
      </c>
      <c r="AK117" s="125">
        <v>21</v>
      </c>
      <c r="AL117" s="154">
        <v>22</v>
      </c>
      <c r="AM117" s="154">
        <v>23</v>
      </c>
      <c r="AN117" s="123">
        <v>24</v>
      </c>
      <c r="AO117" s="123">
        <v>25</v>
      </c>
      <c r="AP117" s="123">
        <v>26</v>
      </c>
      <c r="AQ117" s="123">
        <v>27</v>
      </c>
      <c r="AR117" s="123">
        <v>28</v>
      </c>
      <c r="AS117" s="154">
        <v>29</v>
      </c>
      <c r="AT117" s="154">
        <v>30</v>
      </c>
      <c r="AU117" s="123">
        <v>31</v>
      </c>
      <c r="AV117" s="124"/>
      <c r="AW117" s="83"/>
    </row>
    <row r="118" spans="1:49" s="84" customFormat="1" ht="36.65" customHeight="1" x14ac:dyDescent="0.3">
      <c r="A118" s="85" t="str">
        <f>VLOOKUP(B118,Apoio!$A:$C,3,FALSE)</f>
        <v>MVE - Processamento</v>
      </c>
      <c r="B118" s="129" t="s">
        <v>902</v>
      </c>
      <c r="C118" s="133">
        <v>45108</v>
      </c>
      <c r="D118" s="131" t="s">
        <v>84</v>
      </c>
      <c r="E118" s="124" t="s">
        <v>84</v>
      </c>
      <c r="F118" s="139"/>
      <c r="G118" s="136"/>
      <c r="H118" s="136" t="s">
        <v>84</v>
      </c>
      <c r="I118" s="136"/>
      <c r="J118" s="136"/>
      <c r="K118" s="136"/>
      <c r="L118" s="136"/>
      <c r="M118" s="136"/>
      <c r="N118" s="137"/>
      <c r="O118" s="87"/>
      <c r="P118" s="86"/>
      <c r="Q118" s="154">
        <v>1</v>
      </c>
      <c r="R118" s="154">
        <v>2</v>
      </c>
      <c r="S118" s="123">
        <v>3</v>
      </c>
      <c r="T118" s="123">
        <v>4</v>
      </c>
      <c r="U118" s="123">
        <v>5</v>
      </c>
      <c r="V118" s="123">
        <v>6</v>
      </c>
      <c r="W118" s="123">
        <v>7</v>
      </c>
      <c r="X118" s="154">
        <v>8</v>
      </c>
      <c r="Y118" s="154">
        <v>9</v>
      </c>
      <c r="Z118" s="123">
        <v>10</v>
      </c>
      <c r="AA118" s="123">
        <v>11</v>
      </c>
      <c r="AB118" s="123">
        <v>12</v>
      </c>
      <c r="AC118" s="123">
        <v>13</v>
      </c>
      <c r="AD118" s="123">
        <v>14</v>
      </c>
      <c r="AE118" s="154">
        <v>15</v>
      </c>
      <c r="AF118" s="154">
        <v>16</v>
      </c>
      <c r="AG118" s="123">
        <v>17</v>
      </c>
      <c r="AH118" s="123">
        <v>18</v>
      </c>
      <c r="AI118" s="123">
        <v>19</v>
      </c>
      <c r="AJ118" s="123">
        <v>20</v>
      </c>
      <c r="AK118" s="123">
        <v>21</v>
      </c>
      <c r="AL118" s="154">
        <v>22</v>
      </c>
      <c r="AM118" s="154">
        <v>23</v>
      </c>
      <c r="AN118" s="125">
        <v>24</v>
      </c>
      <c r="AO118" s="123">
        <v>25</v>
      </c>
      <c r="AP118" s="123">
        <v>26</v>
      </c>
      <c r="AQ118" s="123">
        <v>27</v>
      </c>
      <c r="AR118" s="123">
        <v>28</v>
      </c>
      <c r="AS118" s="154">
        <v>29</v>
      </c>
      <c r="AT118" s="154">
        <v>30</v>
      </c>
      <c r="AU118" s="123">
        <v>31</v>
      </c>
      <c r="AV118" s="124"/>
      <c r="AW118" s="83"/>
    </row>
    <row r="119" spans="1:49" s="92" customFormat="1" ht="45.75" customHeight="1" x14ac:dyDescent="0.35">
      <c r="A119" s="85" t="str">
        <f>VLOOKUP(B119,Apoio!$A:$C,3,FALSE)</f>
        <v>AGP</v>
      </c>
      <c r="B119" s="129" t="s">
        <v>642</v>
      </c>
      <c r="C119" s="133">
        <v>45078</v>
      </c>
      <c r="D119" s="131" t="s">
        <v>377</v>
      </c>
      <c r="E119" s="124" t="s">
        <v>84</v>
      </c>
      <c r="F119" s="139"/>
      <c r="G119" s="136"/>
      <c r="H119" s="136" t="s">
        <v>84</v>
      </c>
      <c r="I119" s="136"/>
      <c r="J119" s="136"/>
      <c r="K119" s="136"/>
      <c r="L119" s="136"/>
      <c r="M119" s="136"/>
      <c r="N119" s="137"/>
      <c r="O119" s="87" t="s">
        <v>806</v>
      </c>
      <c r="P119" s="91">
        <v>45100</v>
      </c>
      <c r="Q119" s="154">
        <v>1</v>
      </c>
      <c r="R119" s="154">
        <v>2</v>
      </c>
      <c r="S119" s="123">
        <v>3</v>
      </c>
      <c r="T119" s="123">
        <v>4</v>
      </c>
      <c r="U119" s="123">
        <v>5</v>
      </c>
      <c r="V119" s="123">
        <v>6</v>
      </c>
      <c r="W119" s="123">
        <v>7</v>
      </c>
      <c r="X119" s="154">
        <v>8</v>
      </c>
      <c r="Y119" s="154">
        <v>9</v>
      </c>
      <c r="Z119" s="123">
        <v>10</v>
      </c>
      <c r="AA119" s="123">
        <v>11</v>
      </c>
      <c r="AB119" s="123">
        <v>12</v>
      </c>
      <c r="AC119" s="123">
        <v>13</v>
      </c>
      <c r="AD119" s="123">
        <v>14</v>
      </c>
      <c r="AE119" s="154">
        <v>15</v>
      </c>
      <c r="AF119" s="154">
        <v>16</v>
      </c>
      <c r="AG119" s="123">
        <v>17</v>
      </c>
      <c r="AH119" s="123">
        <v>18</v>
      </c>
      <c r="AI119" s="123">
        <v>19</v>
      </c>
      <c r="AJ119" s="123">
        <v>20</v>
      </c>
      <c r="AK119" s="123">
        <v>21</v>
      </c>
      <c r="AL119" s="154">
        <v>22</v>
      </c>
      <c r="AM119" s="154">
        <v>23</v>
      </c>
      <c r="AN119" s="125">
        <v>24</v>
      </c>
      <c r="AO119" s="123">
        <v>25</v>
      </c>
      <c r="AP119" s="123">
        <v>26</v>
      </c>
      <c r="AQ119" s="123">
        <v>27</v>
      </c>
      <c r="AR119" s="123">
        <v>28</v>
      </c>
      <c r="AS119" s="154">
        <v>29</v>
      </c>
      <c r="AT119" s="154">
        <v>30</v>
      </c>
      <c r="AU119" s="123">
        <v>31</v>
      </c>
      <c r="AV119" s="124"/>
    </row>
    <row r="120" spans="1:49" s="84" customFormat="1" ht="36" customHeight="1" x14ac:dyDescent="0.3">
      <c r="A120" s="85" t="str">
        <f>VLOOKUP(B120,Apoio!$A:$C,3,FALSE)</f>
        <v>MCSD EN - Resultados</v>
      </c>
      <c r="B120" s="166" t="s">
        <v>856</v>
      </c>
      <c r="C120" s="144" t="s">
        <v>84</v>
      </c>
      <c r="D120" s="145" t="s">
        <v>84</v>
      </c>
      <c r="E120" s="15" t="s">
        <v>500</v>
      </c>
      <c r="F120" s="74" t="s">
        <v>887</v>
      </c>
      <c r="G120" s="73" t="s">
        <v>888</v>
      </c>
      <c r="H120" s="136"/>
      <c r="I120" s="136"/>
      <c r="J120" s="136"/>
      <c r="K120" s="136"/>
      <c r="L120" s="136"/>
      <c r="M120" s="136"/>
      <c r="N120" s="137"/>
      <c r="O120" s="87"/>
      <c r="P120" s="91"/>
      <c r="Q120" s="154">
        <v>1</v>
      </c>
      <c r="R120" s="154">
        <v>2</v>
      </c>
      <c r="S120" s="123">
        <v>3</v>
      </c>
      <c r="T120" s="123">
        <v>4</v>
      </c>
      <c r="U120" s="123">
        <v>5</v>
      </c>
      <c r="V120" s="123">
        <v>6</v>
      </c>
      <c r="W120" s="123">
        <v>7</v>
      </c>
      <c r="X120" s="154">
        <v>8</v>
      </c>
      <c r="Y120" s="154">
        <v>9</v>
      </c>
      <c r="Z120" s="123">
        <v>10</v>
      </c>
      <c r="AA120" s="123">
        <v>11</v>
      </c>
      <c r="AB120" s="123">
        <v>12</v>
      </c>
      <c r="AC120" s="123">
        <v>13</v>
      </c>
      <c r="AD120" s="123">
        <v>14</v>
      </c>
      <c r="AE120" s="154">
        <v>15</v>
      </c>
      <c r="AF120" s="154">
        <v>16</v>
      </c>
      <c r="AG120" s="123">
        <v>17</v>
      </c>
      <c r="AH120" s="123">
        <v>18</v>
      </c>
      <c r="AI120" s="123">
        <v>19</v>
      </c>
      <c r="AJ120" s="123">
        <v>20</v>
      </c>
      <c r="AK120" s="123">
        <v>21</v>
      </c>
      <c r="AL120" s="154">
        <v>22</v>
      </c>
      <c r="AM120" s="154">
        <v>23</v>
      </c>
      <c r="AN120" s="125">
        <v>24</v>
      </c>
      <c r="AO120" s="123">
        <v>25</v>
      </c>
      <c r="AP120" s="123">
        <v>26</v>
      </c>
      <c r="AQ120" s="123">
        <v>27</v>
      </c>
      <c r="AR120" s="123">
        <v>28</v>
      </c>
      <c r="AS120" s="154">
        <v>29</v>
      </c>
      <c r="AT120" s="154">
        <v>30</v>
      </c>
      <c r="AU120" s="123">
        <v>31</v>
      </c>
      <c r="AV120" s="124"/>
      <c r="AW120" s="83"/>
    </row>
    <row r="121" spans="1:49" s="84" customFormat="1" ht="36.75" customHeight="1" x14ac:dyDescent="0.3">
      <c r="A121" s="85" t="str">
        <f>VLOOKUP(B121,Apoio!$A:$C,3,FALSE)</f>
        <v>Garantias Financeiras - Aporte</v>
      </c>
      <c r="B121" s="129" t="s">
        <v>554</v>
      </c>
      <c r="C121" s="133">
        <v>45078</v>
      </c>
      <c r="D121" s="131" t="s">
        <v>158</v>
      </c>
      <c r="E121" s="124" t="s">
        <v>110</v>
      </c>
      <c r="F121" s="135" t="s">
        <v>744</v>
      </c>
      <c r="G121" s="136" t="s">
        <v>745</v>
      </c>
      <c r="H121" s="141"/>
      <c r="I121" s="136"/>
      <c r="J121" s="136"/>
      <c r="K121" s="136"/>
      <c r="L121" s="136"/>
      <c r="M121" s="136"/>
      <c r="N121" s="137"/>
      <c r="O121" s="87" t="s">
        <v>806</v>
      </c>
      <c r="P121" s="91">
        <v>45103</v>
      </c>
      <c r="Q121" s="154">
        <v>1</v>
      </c>
      <c r="R121" s="154">
        <v>2</v>
      </c>
      <c r="S121" s="123">
        <v>3</v>
      </c>
      <c r="T121" s="123">
        <v>4</v>
      </c>
      <c r="U121" s="123">
        <v>5</v>
      </c>
      <c r="V121" s="123">
        <v>6</v>
      </c>
      <c r="W121" s="123">
        <v>7</v>
      </c>
      <c r="X121" s="154">
        <v>8</v>
      </c>
      <c r="Y121" s="154">
        <v>9</v>
      </c>
      <c r="Z121" s="123">
        <v>10</v>
      </c>
      <c r="AA121" s="123">
        <v>11</v>
      </c>
      <c r="AB121" s="123">
        <v>12</v>
      </c>
      <c r="AC121" s="123">
        <v>13</v>
      </c>
      <c r="AD121" s="123">
        <v>14</v>
      </c>
      <c r="AE121" s="154">
        <v>15</v>
      </c>
      <c r="AF121" s="154">
        <v>16</v>
      </c>
      <c r="AG121" s="123">
        <v>17</v>
      </c>
      <c r="AH121" s="123">
        <v>18</v>
      </c>
      <c r="AI121" s="123">
        <v>19</v>
      </c>
      <c r="AJ121" s="123">
        <v>20</v>
      </c>
      <c r="AK121" s="123">
        <v>21</v>
      </c>
      <c r="AL121" s="154">
        <v>22</v>
      </c>
      <c r="AM121" s="154">
        <v>23</v>
      </c>
      <c r="AN121" s="123">
        <v>24</v>
      </c>
      <c r="AO121" s="125">
        <v>25</v>
      </c>
      <c r="AP121" s="123">
        <v>26</v>
      </c>
      <c r="AQ121" s="123">
        <v>27</v>
      </c>
      <c r="AR121" s="123">
        <v>28</v>
      </c>
      <c r="AS121" s="154">
        <v>29</v>
      </c>
      <c r="AT121" s="154">
        <v>30</v>
      </c>
      <c r="AU121" s="123">
        <v>31</v>
      </c>
      <c r="AV121" s="124"/>
      <c r="AW121" s="83"/>
    </row>
    <row r="122" spans="1:49" s="84" customFormat="1" ht="61.5" customHeight="1" x14ac:dyDescent="0.3">
      <c r="A122" s="85" t="str">
        <f>VLOOKUP(B122,Apoio!$A:$C,3,FALSE)</f>
        <v>Garantias Financeiras - Efetivação Contratos</v>
      </c>
      <c r="B122" s="129" t="s">
        <v>195</v>
      </c>
      <c r="C122" s="133">
        <v>45078</v>
      </c>
      <c r="D122" s="131" t="s">
        <v>158</v>
      </c>
      <c r="E122" s="124" t="s">
        <v>73</v>
      </c>
      <c r="F122" s="139" t="s">
        <v>743</v>
      </c>
      <c r="G122" s="136"/>
      <c r="H122" s="136"/>
      <c r="I122" s="136"/>
      <c r="J122" s="136"/>
      <c r="K122" s="136"/>
      <c r="L122" s="136"/>
      <c r="M122" s="136"/>
      <c r="N122" s="137"/>
      <c r="O122" s="87" t="s">
        <v>806</v>
      </c>
      <c r="P122" s="91">
        <v>45103</v>
      </c>
      <c r="Q122" s="154">
        <v>1</v>
      </c>
      <c r="R122" s="154">
        <v>2</v>
      </c>
      <c r="S122" s="123">
        <v>3</v>
      </c>
      <c r="T122" s="123">
        <v>4</v>
      </c>
      <c r="U122" s="123">
        <v>5</v>
      </c>
      <c r="V122" s="123">
        <v>6</v>
      </c>
      <c r="W122" s="123">
        <v>7</v>
      </c>
      <c r="X122" s="154">
        <v>8</v>
      </c>
      <c r="Y122" s="154">
        <v>9</v>
      </c>
      <c r="Z122" s="123">
        <v>10</v>
      </c>
      <c r="AA122" s="123">
        <v>11</v>
      </c>
      <c r="AB122" s="123">
        <v>12</v>
      </c>
      <c r="AC122" s="123">
        <v>13</v>
      </c>
      <c r="AD122" s="123">
        <v>14</v>
      </c>
      <c r="AE122" s="154">
        <v>15</v>
      </c>
      <c r="AF122" s="154">
        <v>16</v>
      </c>
      <c r="AG122" s="123">
        <v>17</v>
      </c>
      <c r="AH122" s="123">
        <v>18</v>
      </c>
      <c r="AI122" s="123">
        <v>19</v>
      </c>
      <c r="AJ122" s="123">
        <v>20</v>
      </c>
      <c r="AK122" s="123">
        <v>21</v>
      </c>
      <c r="AL122" s="154">
        <v>22</v>
      </c>
      <c r="AM122" s="154">
        <v>23</v>
      </c>
      <c r="AN122" s="123">
        <v>24</v>
      </c>
      <c r="AO122" s="125">
        <v>25</v>
      </c>
      <c r="AP122" s="123">
        <v>26</v>
      </c>
      <c r="AQ122" s="123">
        <v>27</v>
      </c>
      <c r="AR122" s="123">
        <v>28</v>
      </c>
      <c r="AS122" s="154">
        <v>29</v>
      </c>
      <c r="AT122" s="154">
        <v>30</v>
      </c>
      <c r="AU122" s="123">
        <v>31</v>
      </c>
      <c r="AV122" s="124"/>
      <c r="AW122" s="83"/>
    </row>
    <row r="123" spans="1:49" s="84" customFormat="1" ht="43.5" x14ac:dyDescent="0.3">
      <c r="A123" s="85" t="str">
        <f>VLOOKUP(B123,Apoio!$A:$C,3,FALSE)</f>
        <v>Conta Bandeiras</v>
      </c>
      <c r="B123" s="129" t="s">
        <v>361</v>
      </c>
      <c r="C123" s="133">
        <v>45108</v>
      </c>
      <c r="D123" s="131" t="s">
        <v>536</v>
      </c>
      <c r="E123" s="124" t="s">
        <v>352</v>
      </c>
      <c r="F123" s="139" t="s">
        <v>789</v>
      </c>
      <c r="G123" s="136"/>
      <c r="H123" s="136"/>
      <c r="I123" s="136"/>
      <c r="J123" s="136"/>
      <c r="K123" s="136"/>
      <c r="L123" s="136"/>
      <c r="M123" s="136"/>
      <c r="N123" s="137"/>
      <c r="O123" s="87" t="s">
        <v>806</v>
      </c>
      <c r="P123" s="91">
        <v>45103</v>
      </c>
      <c r="Q123" s="154">
        <v>1</v>
      </c>
      <c r="R123" s="154">
        <v>2</v>
      </c>
      <c r="S123" s="123">
        <v>3</v>
      </c>
      <c r="T123" s="123">
        <v>4</v>
      </c>
      <c r="U123" s="123">
        <v>5</v>
      </c>
      <c r="V123" s="123">
        <v>6</v>
      </c>
      <c r="W123" s="123">
        <v>7</v>
      </c>
      <c r="X123" s="154">
        <v>8</v>
      </c>
      <c r="Y123" s="154">
        <v>9</v>
      </c>
      <c r="Z123" s="123">
        <v>10</v>
      </c>
      <c r="AA123" s="123">
        <v>11</v>
      </c>
      <c r="AB123" s="123">
        <v>12</v>
      </c>
      <c r="AC123" s="123">
        <v>13</v>
      </c>
      <c r="AD123" s="123">
        <v>14</v>
      </c>
      <c r="AE123" s="154">
        <v>15</v>
      </c>
      <c r="AF123" s="154">
        <v>16</v>
      </c>
      <c r="AG123" s="123">
        <v>17</v>
      </c>
      <c r="AH123" s="123">
        <v>18</v>
      </c>
      <c r="AI123" s="123">
        <v>19</v>
      </c>
      <c r="AJ123" s="123">
        <v>20</v>
      </c>
      <c r="AK123" s="123">
        <v>21</v>
      </c>
      <c r="AL123" s="154">
        <v>22</v>
      </c>
      <c r="AM123" s="154">
        <v>23</v>
      </c>
      <c r="AN123" s="123">
        <v>24</v>
      </c>
      <c r="AO123" s="125">
        <v>25</v>
      </c>
      <c r="AP123" s="123">
        <v>26</v>
      </c>
      <c r="AQ123" s="123">
        <v>27</v>
      </c>
      <c r="AR123" s="123">
        <v>28</v>
      </c>
      <c r="AS123" s="154">
        <v>29</v>
      </c>
      <c r="AT123" s="154">
        <v>30</v>
      </c>
      <c r="AU123" s="123">
        <v>31</v>
      </c>
      <c r="AV123" s="124"/>
      <c r="AW123" s="83"/>
    </row>
    <row r="124" spans="1:49" s="84" customFormat="1" ht="48.75" customHeight="1" x14ac:dyDescent="0.3">
      <c r="A124" s="85" t="str">
        <f>VLOOKUP(B124,Apoio!$A:$C,3,FALSE)</f>
        <v>Contrato - Acordo Bilateral</v>
      </c>
      <c r="B124" s="129" t="s">
        <v>407</v>
      </c>
      <c r="C124" s="133"/>
      <c r="D124" s="131" t="s">
        <v>977</v>
      </c>
      <c r="E124" s="124" t="s">
        <v>84</v>
      </c>
      <c r="F124" s="139"/>
      <c r="G124" s="136"/>
      <c r="H124" s="136" t="s">
        <v>84</v>
      </c>
      <c r="I124" s="136"/>
      <c r="J124" s="136"/>
      <c r="K124" s="136"/>
      <c r="L124" s="136"/>
      <c r="M124" s="136"/>
      <c r="N124" s="137"/>
      <c r="O124" s="87" t="s">
        <v>806</v>
      </c>
      <c r="P124" s="91">
        <v>45103</v>
      </c>
      <c r="Q124" s="154">
        <v>1</v>
      </c>
      <c r="R124" s="154">
        <v>2</v>
      </c>
      <c r="S124" s="123">
        <v>3</v>
      </c>
      <c r="T124" s="123">
        <v>4</v>
      </c>
      <c r="U124" s="123">
        <v>5</v>
      </c>
      <c r="V124" s="123">
        <v>6</v>
      </c>
      <c r="W124" s="123">
        <v>7</v>
      </c>
      <c r="X124" s="154">
        <v>8</v>
      </c>
      <c r="Y124" s="154">
        <v>9</v>
      </c>
      <c r="Z124" s="123">
        <v>10</v>
      </c>
      <c r="AA124" s="123">
        <v>11</v>
      </c>
      <c r="AB124" s="123">
        <v>12</v>
      </c>
      <c r="AC124" s="123">
        <v>13</v>
      </c>
      <c r="AD124" s="123">
        <v>14</v>
      </c>
      <c r="AE124" s="154">
        <v>15</v>
      </c>
      <c r="AF124" s="154">
        <v>16</v>
      </c>
      <c r="AG124" s="123">
        <v>17</v>
      </c>
      <c r="AH124" s="123">
        <v>18</v>
      </c>
      <c r="AI124" s="123">
        <v>19</v>
      </c>
      <c r="AJ124" s="123">
        <v>20</v>
      </c>
      <c r="AK124" s="123">
        <v>21</v>
      </c>
      <c r="AL124" s="154">
        <v>22</v>
      </c>
      <c r="AM124" s="154">
        <v>23</v>
      </c>
      <c r="AN124" s="123">
        <v>24</v>
      </c>
      <c r="AO124" s="125">
        <v>25</v>
      </c>
      <c r="AP124" s="123">
        <v>26</v>
      </c>
      <c r="AQ124" s="123">
        <v>27</v>
      </c>
      <c r="AR124" s="123">
        <v>28</v>
      </c>
      <c r="AS124" s="154">
        <v>29</v>
      </c>
      <c r="AT124" s="154">
        <v>30</v>
      </c>
      <c r="AU124" s="123">
        <v>31</v>
      </c>
      <c r="AV124" s="124"/>
      <c r="AW124" s="83"/>
    </row>
    <row r="125" spans="1:49" s="84" customFormat="1" ht="58" customHeight="1" x14ac:dyDescent="0.3">
      <c r="A125" s="85" t="str">
        <f>VLOOKUP(B125,Apoio!$A:$C,3,FALSE)</f>
        <v>Contrato - Modulação</v>
      </c>
      <c r="B125" s="129" t="s">
        <v>378</v>
      </c>
      <c r="C125" s="133">
        <v>45139</v>
      </c>
      <c r="D125" s="131" t="s">
        <v>379</v>
      </c>
      <c r="E125" s="124" t="s">
        <v>84</v>
      </c>
      <c r="F125" s="135"/>
      <c r="G125" s="136"/>
      <c r="H125" s="136" t="s">
        <v>84</v>
      </c>
      <c r="I125" s="136"/>
      <c r="J125" s="136"/>
      <c r="K125" s="136"/>
      <c r="L125" s="136"/>
      <c r="M125" s="136"/>
      <c r="N125" s="137"/>
      <c r="O125" s="87" t="s">
        <v>806</v>
      </c>
      <c r="P125" s="91">
        <v>45105</v>
      </c>
      <c r="Q125" s="154">
        <v>1</v>
      </c>
      <c r="R125" s="154">
        <v>2</v>
      </c>
      <c r="S125" s="123">
        <v>3</v>
      </c>
      <c r="T125" s="123">
        <v>4</v>
      </c>
      <c r="U125" s="123">
        <v>5</v>
      </c>
      <c r="V125" s="123">
        <v>6</v>
      </c>
      <c r="W125" s="123">
        <v>7</v>
      </c>
      <c r="X125" s="154">
        <v>8</v>
      </c>
      <c r="Y125" s="154">
        <v>9</v>
      </c>
      <c r="Z125" s="123">
        <v>10</v>
      </c>
      <c r="AA125" s="123">
        <v>11</v>
      </c>
      <c r="AB125" s="123">
        <v>12</v>
      </c>
      <c r="AC125" s="123">
        <v>13</v>
      </c>
      <c r="AD125" s="123">
        <v>14</v>
      </c>
      <c r="AE125" s="154">
        <v>15</v>
      </c>
      <c r="AF125" s="154">
        <v>16</v>
      </c>
      <c r="AG125" s="123">
        <v>17</v>
      </c>
      <c r="AH125" s="123">
        <v>18</v>
      </c>
      <c r="AI125" s="123">
        <v>19</v>
      </c>
      <c r="AJ125" s="123">
        <v>20</v>
      </c>
      <c r="AK125" s="123">
        <v>21</v>
      </c>
      <c r="AL125" s="154">
        <v>22</v>
      </c>
      <c r="AM125" s="154">
        <v>23</v>
      </c>
      <c r="AN125" s="123">
        <v>24</v>
      </c>
      <c r="AO125" s="123">
        <v>25</v>
      </c>
      <c r="AP125" s="125">
        <v>26</v>
      </c>
      <c r="AQ125" s="123">
        <v>27</v>
      </c>
      <c r="AR125" s="123">
        <v>28</v>
      </c>
      <c r="AS125" s="154">
        <v>29</v>
      </c>
      <c r="AT125" s="154">
        <v>30</v>
      </c>
      <c r="AU125" s="123">
        <v>31</v>
      </c>
      <c r="AV125" s="124"/>
      <c r="AW125" s="83"/>
    </row>
    <row r="126" spans="1:49" s="92" customFormat="1" ht="52.5" customHeight="1" x14ac:dyDescent="0.35">
      <c r="A126" s="85" t="str">
        <f>VLOOKUP(B126,Apoio!$A:$C,3,FALSE)</f>
        <v>MCSD EE - Liquidação</v>
      </c>
      <c r="B126" s="129" t="s">
        <v>668</v>
      </c>
      <c r="C126" s="133">
        <v>45078</v>
      </c>
      <c r="D126" s="131" t="s">
        <v>995</v>
      </c>
      <c r="E126" s="124" t="s">
        <v>84</v>
      </c>
      <c r="F126" s="135"/>
      <c r="G126" s="136"/>
      <c r="H126" s="136" t="s">
        <v>84</v>
      </c>
      <c r="I126" s="136"/>
      <c r="J126" s="136"/>
      <c r="K126" s="136"/>
      <c r="L126" s="136"/>
      <c r="M126" s="136"/>
      <c r="N126" s="137"/>
      <c r="O126" s="87" t="s">
        <v>806</v>
      </c>
      <c r="P126" s="91">
        <v>45105</v>
      </c>
      <c r="Q126" s="154">
        <v>1</v>
      </c>
      <c r="R126" s="154">
        <v>2</v>
      </c>
      <c r="S126" s="123">
        <v>3</v>
      </c>
      <c r="T126" s="123">
        <v>4</v>
      </c>
      <c r="U126" s="123">
        <v>5</v>
      </c>
      <c r="V126" s="123">
        <v>6</v>
      </c>
      <c r="W126" s="123">
        <v>7</v>
      </c>
      <c r="X126" s="154">
        <v>8</v>
      </c>
      <c r="Y126" s="154">
        <v>9</v>
      </c>
      <c r="Z126" s="123">
        <v>10</v>
      </c>
      <c r="AA126" s="123">
        <v>11</v>
      </c>
      <c r="AB126" s="123">
        <v>12</v>
      </c>
      <c r="AC126" s="123">
        <v>13</v>
      </c>
      <c r="AD126" s="123">
        <v>14</v>
      </c>
      <c r="AE126" s="154">
        <v>15</v>
      </c>
      <c r="AF126" s="154">
        <v>16</v>
      </c>
      <c r="AG126" s="123">
        <v>17</v>
      </c>
      <c r="AH126" s="123">
        <v>18</v>
      </c>
      <c r="AI126" s="123">
        <v>19</v>
      </c>
      <c r="AJ126" s="123">
        <v>20</v>
      </c>
      <c r="AK126" s="123">
        <v>21</v>
      </c>
      <c r="AL126" s="154">
        <v>22</v>
      </c>
      <c r="AM126" s="154">
        <v>23</v>
      </c>
      <c r="AN126" s="123">
        <v>24</v>
      </c>
      <c r="AO126" s="123">
        <v>25</v>
      </c>
      <c r="AP126" s="123">
        <v>26</v>
      </c>
      <c r="AQ126" s="125">
        <v>27</v>
      </c>
      <c r="AR126" s="123">
        <v>28</v>
      </c>
      <c r="AS126" s="154">
        <v>29</v>
      </c>
      <c r="AT126" s="154">
        <v>30</v>
      </c>
      <c r="AU126" s="123">
        <v>31</v>
      </c>
      <c r="AV126" s="124" t="s">
        <v>996</v>
      </c>
    </row>
    <row r="127" spans="1:49" s="84" customFormat="1" ht="37" customHeight="1" x14ac:dyDescent="0.3">
      <c r="A127" s="85" t="str">
        <f>VLOOKUP(B127,Apoio!$A:$C,3,FALSE)</f>
        <v>PMO</v>
      </c>
      <c r="B127" s="129" t="s">
        <v>891</v>
      </c>
      <c r="C127" s="130">
        <v>45139</v>
      </c>
      <c r="D127" s="131" t="s">
        <v>84</v>
      </c>
      <c r="E127" s="124" t="s">
        <v>84</v>
      </c>
      <c r="F127" s="135"/>
      <c r="G127" s="136"/>
      <c r="H127" s="136" t="s">
        <v>84</v>
      </c>
      <c r="I127" s="136"/>
      <c r="J127" s="136"/>
      <c r="K127" s="136"/>
      <c r="L127" s="136"/>
      <c r="M127" s="136"/>
      <c r="N127" s="137"/>
      <c r="O127" s="87"/>
      <c r="P127" s="91">
        <v>45106</v>
      </c>
      <c r="Q127" s="154">
        <v>1</v>
      </c>
      <c r="R127" s="154">
        <v>2</v>
      </c>
      <c r="S127" s="123">
        <v>3</v>
      </c>
      <c r="T127" s="123">
        <v>4</v>
      </c>
      <c r="U127" s="123">
        <v>5</v>
      </c>
      <c r="V127" s="123">
        <v>6</v>
      </c>
      <c r="W127" s="123">
        <v>7</v>
      </c>
      <c r="X127" s="154">
        <v>8</v>
      </c>
      <c r="Y127" s="154">
        <v>9</v>
      </c>
      <c r="Z127" s="123">
        <v>10</v>
      </c>
      <c r="AA127" s="123">
        <v>11</v>
      </c>
      <c r="AB127" s="123">
        <v>12</v>
      </c>
      <c r="AC127" s="123">
        <v>13</v>
      </c>
      <c r="AD127" s="123">
        <v>14</v>
      </c>
      <c r="AE127" s="154">
        <v>15</v>
      </c>
      <c r="AF127" s="154">
        <v>16</v>
      </c>
      <c r="AG127" s="123">
        <v>17</v>
      </c>
      <c r="AH127" s="123">
        <v>18</v>
      </c>
      <c r="AI127" s="123">
        <v>19</v>
      </c>
      <c r="AJ127" s="123">
        <v>20</v>
      </c>
      <c r="AK127" s="123">
        <v>21</v>
      </c>
      <c r="AL127" s="154">
        <v>22</v>
      </c>
      <c r="AM127" s="154">
        <v>23</v>
      </c>
      <c r="AN127" s="123">
        <v>24</v>
      </c>
      <c r="AO127" s="123">
        <v>25</v>
      </c>
      <c r="AP127" s="123">
        <v>26</v>
      </c>
      <c r="AQ127" s="125">
        <v>27</v>
      </c>
      <c r="AR127" s="123">
        <v>28</v>
      </c>
      <c r="AS127" s="154">
        <v>29</v>
      </c>
      <c r="AT127" s="154">
        <v>30</v>
      </c>
      <c r="AU127" s="123">
        <v>31</v>
      </c>
      <c r="AV127" s="124"/>
      <c r="AW127" s="83"/>
    </row>
    <row r="128" spans="1:49" s="84" customFormat="1" ht="37" customHeight="1" x14ac:dyDescent="0.3">
      <c r="A128" s="85" t="str">
        <f>VLOOKUP(B128,Apoio!$A:$C,3,FALSE)</f>
        <v>PMO</v>
      </c>
      <c r="B128" s="129" t="s">
        <v>891</v>
      </c>
      <c r="C128" s="130">
        <v>45139</v>
      </c>
      <c r="D128" s="131" t="s">
        <v>84</v>
      </c>
      <c r="E128" s="124" t="s">
        <v>84</v>
      </c>
      <c r="F128" s="135"/>
      <c r="G128" s="136"/>
      <c r="H128" s="136" t="s">
        <v>84</v>
      </c>
      <c r="I128" s="136"/>
      <c r="J128" s="136"/>
      <c r="K128" s="136"/>
      <c r="L128" s="136"/>
      <c r="M128" s="136"/>
      <c r="N128" s="137"/>
      <c r="O128" s="87"/>
      <c r="P128" s="91">
        <v>45107</v>
      </c>
      <c r="Q128" s="154">
        <v>1</v>
      </c>
      <c r="R128" s="154">
        <v>2</v>
      </c>
      <c r="S128" s="123">
        <v>3</v>
      </c>
      <c r="T128" s="123">
        <v>4</v>
      </c>
      <c r="U128" s="123">
        <v>5</v>
      </c>
      <c r="V128" s="123">
        <v>6</v>
      </c>
      <c r="W128" s="123">
        <v>7</v>
      </c>
      <c r="X128" s="154">
        <v>8</v>
      </c>
      <c r="Y128" s="154">
        <v>9</v>
      </c>
      <c r="Z128" s="123">
        <v>10</v>
      </c>
      <c r="AA128" s="123">
        <v>11</v>
      </c>
      <c r="AB128" s="123">
        <v>12</v>
      </c>
      <c r="AC128" s="123">
        <v>13</v>
      </c>
      <c r="AD128" s="123">
        <v>14</v>
      </c>
      <c r="AE128" s="154">
        <v>15</v>
      </c>
      <c r="AF128" s="154">
        <v>16</v>
      </c>
      <c r="AG128" s="123">
        <v>17</v>
      </c>
      <c r="AH128" s="123">
        <v>18</v>
      </c>
      <c r="AI128" s="123">
        <v>19</v>
      </c>
      <c r="AJ128" s="123">
        <v>20</v>
      </c>
      <c r="AK128" s="123">
        <v>21</v>
      </c>
      <c r="AL128" s="154">
        <v>22</v>
      </c>
      <c r="AM128" s="154">
        <v>23</v>
      </c>
      <c r="AN128" s="123">
        <v>24</v>
      </c>
      <c r="AO128" s="123">
        <v>25</v>
      </c>
      <c r="AP128" s="123">
        <v>26</v>
      </c>
      <c r="AQ128" s="123">
        <v>27</v>
      </c>
      <c r="AR128" s="125">
        <v>28</v>
      </c>
      <c r="AS128" s="154">
        <v>29</v>
      </c>
      <c r="AT128" s="154">
        <v>30</v>
      </c>
      <c r="AU128" s="123">
        <v>31</v>
      </c>
      <c r="AV128" s="124"/>
      <c r="AW128" s="83"/>
    </row>
    <row r="129" spans="1:49" s="84" customFormat="1" ht="36" customHeight="1" x14ac:dyDescent="0.3">
      <c r="A129" s="85" t="str">
        <f>VLOOKUP(B129,Apoio!$A:$C,3,FALSE)</f>
        <v>MCSD EN - Liquidação</v>
      </c>
      <c r="B129" s="129" t="s">
        <v>424</v>
      </c>
      <c r="C129" s="133">
        <v>45078</v>
      </c>
      <c r="D129" s="131" t="s">
        <v>494</v>
      </c>
      <c r="E129" s="124" t="s">
        <v>84</v>
      </c>
      <c r="F129" s="139"/>
      <c r="G129" s="136"/>
      <c r="H129" s="136" t="s">
        <v>84</v>
      </c>
      <c r="I129" s="136"/>
      <c r="J129" s="136"/>
      <c r="K129" s="136"/>
      <c r="L129" s="136"/>
      <c r="M129" s="136"/>
      <c r="N129" s="137"/>
      <c r="O129" s="87" t="s">
        <v>806</v>
      </c>
      <c r="P129" s="91">
        <v>45106</v>
      </c>
      <c r="Q129" s="154">
        <v>1</v>
      </c>
      <c r="R129" s="154">
        <v>2</v>
      </c>
      <c r="S129" s="123">
        <v>3</v>
      </c>
      <c r="T129" s="123">
        <v>4</v>
      </c>
      <c r="U129" s="123">
        <v>5</v>
      </c>
      <c r="V129" s="123">
        <v>6</v>
      </c>
      <c r="W129" s="123">
        <v>7</v>
      </c>
      <c r="X129" s="154">
        <v>8</v>
      </c>
      <c r="Y129" s="154">
        <v>9</v>
      </c>
      <c r="Z129" s="123">
        <v>10</v>
      </c>
      <c r="AA129" s="123">
        <v>11</v>
      </c>
      <c r="AB129" s="123">
        <v>12</v>
      </c>
      <c r="AC129" s="123">
        <v>13</v>
      </c>
      <c r="AD129" s="123">
        <v>14</v>
      </c>
      <c r="AE129" s="154">
        <v>15</v>
      </c>
      <c r="AF129" s="154">
        <v>16</v>
      </c>
      <c r="AG129" s="123">
        <v>17</v>
      </c>
      <c r="AH129" s="123">
        <v>18</v>
      </c>
      <c r="AI129" s="123">
        <v>19</v>
      </c>
      <c r="AJ129" s="123">
        <v>20</v>
      </c>
      <c r="AK129" s="123">
        <v>21</v>
      </c>
      <c r="AL129" s="154">
        <v>22</v>
      </c>
      <c r="AM129" s="154">
        <v>23</v>
      </c>
      <c r="AN129" s="123">
        <v>24</v>
      </c>
      <c r="AO129" s="123">
        <v>25</v>
      </c>
      <c r="AP129" s="123">
        <v>26</v>
      </c>
      <c r="AQ129" s="123">
        <v>27</v>
      </c>
      <c r="AR129" s="125">
        <v>28</v>
      </c>
      <c r="AS129" s="154">
        <v>29</v>
      </c>
      <c r="AT129" s="154">
        <v>30</v>
      </c>
      <c r="AU129" s="123">
        <v>31</v>
      </c>
      <c r="AV129" s="124"/>
      <c r="AW129" s="83"/>
    </row>
    <row r="130" spans="1:49" s="84" customFormat="1" ht="36" customHeight="1" x14ac:dyDescent="0.3">
      <c r="A130" s="85" t="str">
        <f>VLOOKUP(B130,Apoio!$A:$C,3,FALSE)</f>
        <v>Contribuição Associativa</v>
      </c>
      <c r="B130" s="129" t="s">
        <v>188</v>
      </c>
      <c r="C130" s="133">
        <v>45108</v>
      </c>
      <c r="D130" s="131" t="s">
        <v>20</v>
      </c>
      <c r="E130" s="124" t="s">
        <v>84</v>
      </c>
      <c r="F130" s="139"/>
      <c r="G130" s="136"/>
      <c r="H130" s="136" t="s">
        <v>84</v>
      </c>
      <c r="I130" s="136"/>
      <c r="J130" s="136"/>
      <c r="K130" s="136"/>
      <c r="L130" s="136"/>
      <c r="M130" s="136"/>
      <c r="N130" s="137"/>
      <c r="O130" s="87" t="s">
        <v>806</v>
      </c>
      <c r="P130" s="91">
        <v>45106</v>
      </c>
      <c r="Q130" s="154">
        <v>1</v>
      </c>
      <c r="R130" s="154">
        <v>2</v>
      </c>
      <c r="S130" s="123">
        <v>3</v>
      </c>
      <c r="T130" s="123">
        <v>4</v>
      </c>
      <c r="U130" s="123">
        <v>5</v>
      </c>
      <c r="V130" s="123">
        <v>6</v>
      </c>
      <c r="W130" s="123">
        <v>7</v>
      </c>
      <c r="X130" s="154">
        <v>8</v>
      </c>
      <c r="Y130" s="154">
        <v>9</v>
      </c>
      <c r="Z130" s="123">
        <v>10</v>
      </c>
      <c r="AA130" s="123">
        <v>11</v>
      </c>
      <c r="AB130" s="123">
        <v>12</v>
      </c>
      <c r="AC130" s="123">
        <v>13</v>
      </c>
      <c r="AD130" s="123">
        <v>14</v>
      </c>
      <c r="AE130" s="154">
        <v>15</v>
      </c>
      <c r="AF130" s="154">
        <v>16</v>
      </c>
      <c r="AG130" s="123">
        <v>17</v>
      </c>
      <c r="AH130" s="123">
        <v>18</v>
      </c>
      <c r="AI130" s="123">
        <v>19</v>
      </c>
      <c r="AJ130" s="123">
        <v>20</v>
      </c>
      <c r="AK130" s="123">
        <v>21</v>
      </c>
      <c r="AL130" s="154">
        <v>22</v>
      </c>
      <c r="AM130" s="154">
        <v>23</v>
      </c>
      <c r="AN130" s="123">
        <v>24</v>
      </c>
      <c r="AO130" s="123">
        <v>25</v>
      </c>
      <c r="AP130" s="123">
        <v>26</v>
      </c>
      <c r="AQ130" s="123">
        <v>27</v>
      </c>
      <c r="AR130" s="125">
        <v>28</v>
      </c>
      <c r="AS130" s="154">
        <v>29</v>
      </c>
      <c r="AT130" s="154">
        <v>30</v>
      </c>
      <c r="AU130" s="123">
        <v>31</v>
      </c>
      <c r="AV130" s="124"/>
      <c r="AW130" s="83"/>
    </row>
    <row r="131" spans="1:49" s="84" customFormat="1" ht="36" customHeight="1" x14ac:dyDescent="0.3">
      <c r="A131" s="85" t="str">
        <f>VLOOKUP(B131,Apoio!$A:$C,3,FALSE)</f>
        <v>AGP</v>
      </c>
      <c r="B131" s="129" t="s">
        <v>643</v>
      </c>
      <c r="C131" s="133">
        <v>45078</v>
      </c>
      <c r="D131" s="131" t="s">
        <v>31</v>
      </c>
      <c r="E131" s="124" t="s">
        <v>128</v>
      </c>
      <c r="F131" s="135" t="s">
        <v>790</v>
      </c>
      <c r="G131" s="136" t="s">
        <v>872</v>
      </c>
      <c r="H131" s="136"/>
      <c r="I131" s="136"/>
      <c r="J131" s="136"/>
      <c r="K131" s="136"/>
      <c r="L131" s="136"/>
      <c r="M131" s="136"/>
      <c r="N131" s="137"/>
      <c r="O131" s="87" t="s">
        <v>806</v>
      </c>
      <c r="P131" s="91">
        <v>45106</v>
      </c>
      <c r="Q131" s="154">
        <v>1</v>
      </c>
      <c r="R131" s="154">
        <v>2</v>
      </c>
      <c r="S131" s="123">
        <v>3</v>
      </c>
      <c r="T131" s="123">
        <v>4</v>
      </c>
      <c r="U131" s="123">
        <v>5</v>
      </c>
      <c r="V131" s="123">
        <v>6</v>
      </c>
      <c r="W131" s="123">
        <v>7</v>
      </c>
      <c r="X131" s="154">
        <v>8</v>
      </c>
      <c r="Y131" s="154">
        <v>9</v>
      </c>
      <c r="Z131" s="123">
        <v>10</v>
      </c>
      <c r="AA131" s="123">
        <v>11</v>
      </c>
      <c r="AB131" s="123">
        <v>12</v>
      </c>
      <c r="AC131" s="123">
        <v>13</v>
      </c>
      <c r="AD131" s="123">
        <v>14</v>
      </c>
      <c r="AE131" s="154">
        <v>15</v>
      </c>
      <c r="AF131" s="154">
        <v>16</v>
      </c>
      <c r="AG131" s="123">
        <v>17</v>
      </c>
      <c r="AH131" s="123">
        <v>18</v>
      </c>
      <c r="AI131" s="123">
        <v>19</v>
      </c>
      <c r="AJ131" s="123">
        <v>20</v>
      </c>
      <c r="AK131" s="123">
        <v>21</v>
      </c>
      <c r="AL131" s="154">
        <v>22</v>
      </c>
      <c r="AM131" s="154">
        <v>23</v>
      </c>
      <c r="AN131" s="123">
        <v>24</v>
      </c>
      <c r="AO131" s="123">
        <v>25</v>
      </c>
      <c r="AP131" s="123">
        <v>26</v>
      </c>
      <c r="AQ131" s="123">
        <v>27</v>
      </c>
      <c r="AR131" s="125">
        <v>28</v>
      </c>
      <c r="AS131" s="154">
        <v>29</v>
      </c>
      <c r="AT131" s="154">
        <v>30</v>
      </c>
      <c r="AU131" s="123">
        <v>31</v>
      </c>
      <c r="AV131" s="124"/>
      <c r="AW131" s="83"/>
    </row>
    <row r="132" spans="1:49" s="84" customFormat="1" ht="43.5" x14ac:dyDescent="0.3">
      <c r="A132" s="85" t="str">
        <f>VLOOKUP(B132,Apoio!$A:$C,3,FALSE)</f>
        <v>MCSD EN - Apuração</v>
      </c>
      <c r="B132" s="129" t="s">
        <v>858</v>
      </c>
      <c r="C132" s="133" t="s">
        <v>84</v>
      </c>
      <c r="D132" s="131" t="s">
        <v>903</v>
      </c>
      <c r="E132" s="124" t="s">
        <v>500</v>
      </c>
      <c r="F132" s="139" t="s">
        <v>887</v>
      </c>
      <c r="G132" s="136"/>
      <c r="H132" s="136"/>
      <c r="I132" s="136"/>
      <c r="J132" s="136"/>
      <c r="K132" s="136"/>
      <c r="L132" s="136"/>
      <c r="M132" s="136"/>
      <c r="N132" s="137"/>
      <c r="O132" s="87"/>
      <c r="P132" s="91"/>
      <c r="Q132" s="154">
        <v>1</v>
      </c>
      <c r="R132" s="154">
        <v>2</v>
      </c>
      <c r="S132" s="123">
        <v>3</v>
      </c>
      <c r="T132" s="123">
        <v>4</v>
      </c>
      <c r="U132" s="123">
        <v>5</v>
      </c>
      <c r="V132" s="123">
        <v>6</v>
      </c>
      <c r="W132" s="123">
        <v>7</v>
      </c>
      <c r="X132" s="154">
        <v>8</v>
      </c>
      <c r="Y132" s="154">
        <v>9</v>
      </c>
      <c r="Z132" s="123">
        <v>10</v>
      </c>
      <c r="AA132" s="123">
        <v>11</v>
      </c>
      <c r="AB132" s="123">
        <v>12</v>
      </c>
      <c r="AC132" s="123">
        <v>13</v>
      </c>
      <c r="AD132" s="123">
        <v>14</v>
      </c>
      <c r="AE132" s="154">
        <v>15</v>
      </c>
      <c r="AF132" s="154">
        <v>16</v>
      </c>
      <c r="AG132" s="123">
        <v>17</v>
      </c>
      <c r="AH132" s="123">
        <v>18</v>
      </c>
      <c r="AI132" s="123">
        <v>19</v>
      </c>
      <c r="AJ132" s="123">
        <v>20</v>
      </c>
      <c r="AK132" s="123">
        <v>21</v>
      </c>
      <c r="AL132" s="154">
        <v>22</v>
      </c>
      <c r="AM132" s="154">
        <v>23</v>
      </c>
      <c r="AN132" s="123">
        <v>24</v>
      </c>
      <c r="AO132" s="123">
        <v>25</v>
      </c>
      <c r="AP132" s="123">
        <v>26</v>
      </c>
      <c r="AQ132" s="123">
        <v>27</v>
      </c>
      <c r="AR132" s="125">
        <v>28</v>
      </c>
      <c r="AS132" s="154">
        <v>29</v>
      </c>
      <c r="AT132" s="154">
        <v>30</v>
      </c>
      <c r="AU132" s="123">
        <v>31</v>
      </c>
      <c r="AV132" s="124" t="s">
        <v>1040</v>
      </c>
      <c r="AW132" s="83"/>
    </row>
    <row r="133" spans="1:49" s="84" customFormat="1" ht="44.5" customHeight="1" x14ac:dyDescent="0.3">
      <c r="A133" s="85" t="str">
        <f>VLOOKUP(B133,Apoio!$A:$C,3,FALSE)</f>
        <v>MCSD EE - Pós-Liquidação</v>
      </c>
      <c r="B133" s="129" t="s">
        <v>674</v>
      </c>
      <c r="C133" s="133">
        <v>45078</v>
      </c>
      <c r="D133" s="131" t="s">
        <v>997</v>
      </c>
      <c r="E133" s="124" t="s">
        <v>108</v>
      </c>
      <c r="F133" s="135" t="s">
        <v>699</v>
      </c>
      <c r="G133" s="136"/>
      <c r="H133" s="136"/>
      <c r="I133" s="136"/>
      <c r="J133" s="136"/>
      <c r="K133" s="136"/>
      <c r="L133" s="136"/>
      <c r="M133" s="136"/>
      <c r="N133" s="137"/>
      <c r="O133" s="87" t="s">
        <v>806</v>
      </c>
      <c r="P133" s="91">
        <v>45106</v>
      </c>
      <c r="Q133" s="154">
        <v>1</v>
      </c>
      <c r="R133" s="154">
        <v>2</v>
      </c>
      <c r="S133" s="123">
        <v>3</v>
      </c>
      <c r="T133" s="123">
        <v>4</v>
      </c>
      <c r="U133" s="123">
        <v>5</v>
      </c>
      <c r="V133" s="123">
        <v>6</v>
      </c>
      <c r="W133" s="123">
        <v>7</v>
      </c>
      <c r="X133" s="154">
        <v>8</v>
      </c>
      <c r="Y133" s="154">
        <v>9</v>
      </c>
      <c r="Z133" s="123">
        <v>10</v>
      </c>
      <c r="AA133" s="123">
        <v>11</v>
      </c>
      <c r="AB133" s="123">
        <v>12</v>
      </c>
      <c r="AC133" s="123">
        <v>13</v>
      </c>
      <c r="AD133" s="123">
        <v>14</v>
      </c>
      <c r="AE133" s="154">
        <v>15</v>
      </c>
      <c r="AF133" s="154">
        <v>16</v>
      </c>
      <c r="AG133" s="123">
        <v>17</v>
      </c>
      <c r="AH133" s="123">
        <v>18</v>
      </c>
      <c r="AI133" s="123">
        <v>19</v>
      </c>
      <c r="AJ133" s="123">
        <v>20</v>
      </c>
      <c r="AK133" s="123">
        <v>21</v>
      </c>
      <c r="AL133" s="154">
        <v>22</v>
      </c>
      <c r="AM133" s="154">
        <v>23</v>
      </c>
      <c r="AN133" s="123">
        <v>24</v>
      </c>
      <c r="AO133" s="123">
        <v>25</v>
      </c>
      <c r="AP133" s="123">
        <v>26</v>
      </c>
      <c r="AQ133" s="123">
        <v>27</v>
      </c>
      <c r="AR133" s="123">
        <v>28</v>
      </c>
      <c r="AS133" s="154">
        <v>29</v>
      </c>
      <c r="AT133" s="154">
        <v>30</v>
      </c>
      <c r="AU133" s="125">
        <v>31</v>
      </c>
      <c r="AV133" s="124" t="s">
        <v>996</v>
      </c>
      <c r="AW133" s="83"/>
    </row>
    <row r="134" spans="1:49" s="84" customFormat="1" ht="44.15" customHeight="1" x14ac:dyDescent="0.3">
      <c r="A134" s="85" t="str">
        <f>VLOOKUP(B134,Apoio!$A:$C,3,FALSE)</f>
        <v>Cessões de Energia (DSP 2300/19) - Liquidação</v>
      </c>
      <c r="B134" s="129" t="s">
        <v>645</v>
      </c>
      <c r="C134" s="133">
        <v>45078</v>
      </c>
      <c r="D134" s="131" t="s">
        <v>84</v>
      </c>
      <c r="E134" s="124" t="s">
        <v>84</v>
      </c>
      <c r="F134" s="135"/>
      <c r="G134" s="136"/>
      <c r="H134" s="136" t="s">
        <v>84</v>
      </c>
      <c r="I134" s="136"/>
      <c r="J134" s="136"/>
      <c r="K134" s="136"/>
      <c r="L134" s="136"/>
      <c r="M134" s="136"/>
      <c r="N134" s="137"/>
      <c r="O134" s="87" t="s">
        <v>806</v>
      </c>
      <c r="P134" s="91">
        <v>45107</v>
      </c>
      <c r="Q134" s="154">
        <v>1</v>
      </c>
      <c r="R134" s="154">
        <v>2</v>
      </c>
      <c r="S134" s="123">
        <v>3</v>
      </c>
      <c r="T134" s="123">
        <v>4</v>
      </c>
      <c r="U134" s="123">
        <v>5</v>
      </c>
      <c r="V134" s="123">
        <v>6</v>
      </c>
      <c r="W134" s="123">
        <v>7</v>
      </c>
      <c r="X134" s="154">
        <v>8</v>
      </c>
      <c r="Y134" s="154">
        <v>9</v>
      </c>
      <c r="Z134" s="123">
        <v>10</v>
      </c>
      <c r="AA134" s="123">
        <v>11</v>
      </c>
      <c r="AB134" s="123">
        <v>12</v>
      </c>
      <c r="AC134" s="123">
        <v>13</v>
      </c>
      <c r="AD134" s="123">
        <v>14</v>
      </c>
      <c r="AE134" s="154">
        <v>15</v>
      </c>
      <c r="AF134" s="154">
        <v>16</v>
      </c>
      <c r="AG134" s="123">
        <v>17</v>
      </c>
      <c r="AH134" s="123">
        <v>18</v>
      </c>
      <c r="AI134" s="123">
        <v>19</v>
      </c>
      <c r="AJ134" s="123">
        <v>20</v>
      </c>
      <c r="AK134" s="123">
        <v>21</v>
      </c>
      <c r="AL134" s="154">
        <v>22</v>
      </c>
      <c r="AM134" s="154">
        <v>23</v>
      </c>
      <c r="AN134" s="123">
        <v>24</v>
      </c>
      <c r="AO134" s="123">
        <v>25</v>
      </c>
      <c r="AP134" s="123">
        <v>26</v>
      </c>
      <c r="AQ134" s="123">
        <v>27</v>
      </c>
      <c r="AR134" s="123">
        <v>28</v>
      </c>
      <c r="AS134" s="154">
        <v>29</v>
      </c>
      <c r="AT134" s="154">
        <v>30</v>
      </c>
      <c r="AU134" s="125">
        <v>31</v>
      </c>
      <c r="AV134" s="124"/>
      <c r="AW134" s="83"/>
    </row>
    <row r="135" spans="1:49" s="92" customFormat="1" ht="21" x14ac:dyDescent="0.35">
      <c r="A135" s="85" t="str">
        <f>VLOOKUP(B135,Apoio!$A:$C,3,FALSE)</f>
        <v>MCP - Resultados</v>
      </c>
      <c r="B135" s="202" t="s">
        <v>540</v>
      </c>
      <c r="C135" s="133">
        <v>45078</v>
      </c>
      <c r="D135" s="131" t="s">
        <v>8</v>
      </c>
      <c r="E135" s="124" t="s">
        <v>70</v>
      </c>
      <c r="F135" s="135" t="s">
        <v>746</v>
      </c>
      <c r="G135" s="136"/>
      <c r="H135" s="136"/>
      <c r="I135" s="136"/>
      <c r="J135" s="136"/>
      <c r="K135" s="136"/>
      <c r="L135" s="136"/>
      <c r="M135" s="136"/>
      <c r="N135" s="137"/>
      <c r="O135" s="87" t="s">
        <v>806</v>
      </c>
      <c r="P135" s="91">
        <v>45107</v>
      </c>
      <c r="Q135" s="203">
        <v>1</v>
      </c>
      <c r="R135" s="203">
        <v>2</v>
      </c>
      <c r="S135" s="204">
        <v>3</v>
      </c>
      <c r="T135" s="204">
        <v>4</v>
      </c>
      <c r="U135" s="204">
        <v>5</v>
      </c>
      <c r="V135" s="204">
        <v>6</v>
      </c>
      <c r="W135" s="204">
        <v>7</v>
      </c>
      <c r="X135" s="203">
        <v>8</v>
      </c>
      <c r="Y135" s="203">
        <v>9</v>
      </c>
      <c r="Z135" s="204">
        <v>10</v>
      </c>
      <c r="AA135" s="204">
        <v>11</v>
      </c>
      <c r="AB135" s="204">
        <v>12</v>
      </c>
      <c r="AC135" s="204">
        <v>13</v>
      </c>
      <c r="AD135" s="204">
        <v>14</v>
      </c>
      <c r="AE135" s="203">
        <v>15</v>
      </c>
      <c r="AF135" s="203">
        <v>16</v>
      </c>
      <c r="AG135" s="204">
        <v>17</v>
      </c>
      <c r="AH135" s="204">
        <v>18</v>
      </c>
      <c r="AI135" s="204">
        <v>19</v>
      </c>
      <c r="AJ135" s="204">
        <v>20</v>
      </c>
      <c r="AK135" s="204">
        <v>21</v>
      </c>
      <c r="AL135" s="203">
        <v>22</v>
      </c>
      <c r="AM135" s="203">
        <v>23</v>
      </c>
      <c r="AN135" s="204">
        <v>24</v>
      </c>
      <c r="AO135" s="204">
        <v>25</v>
      </c>
      <c r="AP135" s="204">
        <v>26</v>
      </c>
      <c r="AQ135" s="204">
        <v>27</v>
      </c>
      <c r="AR135" s="204">
        <v>28</v>
      </c>
      <c r="AS135" s="203">
        <v>29</v>
      </c>
      <c r="AT135" s="203">
        <v>30</v>
      </c>
      <c r="AU135" s="205">
        <v>31</v>
      </c>
      <c r="AV135" s="208"/>
    </row>
    <row r="136" spans="1:49" s="92" customFormat="1" ht="21" x14ac:dyDescent="0.35">
      <c r="A136" s="85"/>
      <c r="B136" s="202"/>
      <c r="C136" s="133">
        <v>45078</v>
      </c>
      <c r="D136" s="131" t="s">
        <v>8</v>
      </c>
      <c r="E136" s="124" t="s">
        <v>71</v>
      </c>
      <c r="F136" s="135" t="s">
        <v>747</v>
      </c>
      <c r="G136" s="136" t="s">
        <v>748</v>
      </c>
      <c r="H136" s="136"/>
      <c r="I136" s="136"/>
      <c r="J136" s="136"/>
      <c r="K136" s="136"/>
      <c r="L136" s="136"/>
      <c r="M136" s="136"/>
      <c r="N136" s="137"/>
      <c r="O136" s="87"/>
      <c r="P136" s="91">
        <v>45107</v>
      </c>
      <c r="Q136" s="203"/>
      <c r="R136" s="203"/>
      <c r="S136" s="204"/>
      <c r="T136" s="204"/>
      <c r="U136" s="204"/>
      <c r="V136" s="204"/>
      <c r="W136" s="204"/>
      <c r="X136" s="203"/>
      <c r="Y136" s="203"/>
      <c r="Z136" s="204"/>
      <c r="AA136" s="204"/>
      <c r="AB136" s="204"/>
      <c r="AC136" s="204"/>
      <c r="AD136" s="204"/>
      <c r="AE136" s="203"/>
      <c r="AF136" s="203"/>
      <c r="AG136" s="204"/>
      <c r="AH136" s="204"/>
      <c r="AI136" s="204"/>
      <c r="AJ136" s="204"/>
      <c r="AK136" s="204"/>
      <c r="AL136" s="203"/>
      <c r="AM136" s="203"/>
      <c r="AN136" s="204"/>
      <c r="AO136" s="204"/>
      <c r="AP136" s="204"/>
      <c r="AQ136" s="204"/>
      <c r="AR136" s="204"/>
      <c r="AS136" s="203"/>
      <c r="AT136" s="203"/>
      <c r="AU136" s="206"/>
      <c r="AV136" s="208"/>
    </row>
    <row r="137" spans="1:49" s="92" customFormat="1" ht="21" x14ac:dyDescent="0.35">
      <c r="A137" s="85"/>
      <c r="B137" s="202"/>
      <c r="C137" s="133">
        <v>45078</v>
      </c>
      <c r="D137" s="131" t="s">
        <v>8</v>
      </c>
      <c r="E137" s="124" t="s">
        <v>72</v>
      </c>
      <c r="F137" s="135" t="s">
        <v>749</v>
      </c>
      <c r="G137" s="136" t="s">
        <v>750</v>
      </c>
      <c r="H137" s="136" t="s">
        <v>751</v>
      </c>
      <c r="I137" s="136" t="s">
        <v>752</v>
      </c>
      <c r="J137" s="136" t="s">
        <v>753</v>
      </c>
      <c r="K137" s="136" t="s">
        <v>754</v>
      </c>
      <c r="L137" s="136" t="s">
        <v>755</v>
      </c>
      <c r="M137" s="136" t="s">
        <v>756</v>
      </c>
      <c r="N137" s="137" t="s">
        <v>915</v>
      </c>
      <c r="O137" s="87"/>
      <c r="P137" s="91">
        <v>45107</v>
      </c>
      <c r="Q137" s="203"/>
      <c r="R137" s="203"/>
      <c r="S137" s="204"/>
      <c r="T137" s="204"/>
      <c r="U137" s="204"/>
      <c r="V137" s="204"/>
      <c r="W137" s="204"/>
      <c r="X137" s="203"/>
      <c r="Y137" s="203"/>
      <c r="Z137" s="204"/>
      <c r="AA137" s="204"/>
      <c r="AB137" s="204"/>
      <c r="AC137" s="204"/>
      <c r="AD137" s="204"/>
      <c r="AE137" s="203"/>
      <c r="AF137" s="203"/>
      <c r="AG137" s="204"/>
      <c r="AH137" s="204"/>
      <c r="AI137" s="204"/>
      <c r="AJ137" s="204"/>
      <c r="AK137" s="204"/>
      <c r="AL137" s="203"/>
      <c r="AM137" s="203"/>
      <c r="AN137" s="204"/>
      <c r="AO137" s="204"/>
      <c r="AP137" s="204"/>
      <c r="AQ137" s="204"/>
      <c r="AR137" s="204"/>
      <c r="AS137" s="203"/>
      <c r="AT137" s="203"/>
      <c r="AU137" s="206"/>
      <c r="AV137" s="208"/>
    </row>
    <row r="138" spans="1:49" s="92" customFormat="1" ht="21" x14ac:dyDescent="0.35">
      <c r="A138" s="85"/>
      <c r="B138" s="202"/>
      <c r="C138" s="133">
        <v>45078</v>
      </c>
      <c r="D138" s="131" t="s">
        <v>8</v>
      </c>
      <c r="E138" s="124" t="s">
        <v>73</v>
      </c>
      <c r="F138" s="135" t="s">
        <v>757</v>
      </c>
      <c r="G138" s="136" t="s">
        <v>758</v>
      </c>
      <c r="H138" s="136" t="s">
        <v>759</v>
      </c>
      <c r="I138" s="136"/>
      <c r="J138" s="136"/>
      <c r="K138" s="136"/>
      <c r="L138" s="136"/>
      <c r="M138" s="136"/>
      <c r="N138" s="137"/>
      <c r="O138" s="87"/>
      <c r="P138" s="91">
        <v>45107</v>
      </c>
      <c r="Q138" s="203"/>
      <c r="R138" s="203"/>
      <c r="S138" s="204"/>
      <c r="T138" s="204"/>
      <c r="U138" s="204"/>
      <c r="V138" s="204"/>
      <c r="W138" s="204"/>
      <c r="X138" s="203"/>
      <c r="Y138" s="203"/>
      <c r="Z138" s="204"/>
      <c r="AA138" s="204"/>
      <c r="AB138" s="204"/>
      <c r="AC138" s="204"/>
      <c r="AD138" s="204"/>
      <c r="AE138" s="203"/>
      <c r="AF138" s="203"/>
      <c r="AG138" s="204"/>
      <c r="AH138" s="204"/>
      <c r="AI138" s="204"/>
      <c r="AJ138" s="204"/>
      <c r="AK138" s="204"/>
      <c r="AL138" s="203"/>
      <c r="AM138" s="203"/>
      <c r="AN138" s="204"/>
      <c r="AO138" s="204"/>
      <c r="AP138" s="204"/>
      <c r="AQ138" s="204"/>
      <c r="AR138" s="204"/>
      <c r="AS138" s="203"/>
      <c r="AT138" s="203"/>
      <c r="AU138" s="206"/>
      <c r="AV138" s="208"/>
    </row>
    <row r="139" spans="1:49" s="92" customFormat="1" ht="21" x14ac:dyDescent="0.35">
      <c r="A139" s="85"/>
      <c r="B139" s="202"/>
      <c r="C139" s="133">
        <v>45078</v>
      </c>
      <c r="D139" s="131" t="s">
        <v>8</v>
      </c>
      <c r="E139" s="124" t="s">
        <v>74</v>
      </c>
      <c r="F139" s="135" t="s">
        <v>760</v>
      </c>
      <c r="G139" s="136" t="s">
        <v>761</v>
      </c>
      <c r="H139" s="136" t="s">
        <v>762</v>
      </c>
      <c r="I139" s="136"/>
      <c r="J139" s="136"/>
      <c r="K139" s="136"/>
      <c r="L139" s="136"/>
      <c r="M139" s="136"/>
      <c r="N139" s="137"/>
      <c r="O139" s="87"/>
      <c r="P139" s="91">
        <v>45107</v>
      </c>
      <c r="Q139" s="203"/>
      <c r="R139" s="203"/>
      <c r="S139" s="204"/>
      <c r="T139" s="204"/>
      <c r="U139" s="204"/>
      <c r="V139" s="204"/>
      <c r="W139" s="204"/>
      <c r="X139" s="203"/>
      <c r="Y139" s="203"/>
      <c r="Z139" s="204"/>
      <c r="AA139" s="204"/>
      <c r="AB139" s="204"/>
      <c r="AC139" s="204"/>
      <c r="AD139" s="204"/>
      <c r="AE139" s="203"/>
      <c r="AF139" s="203"/>
      <c r="AG139" s="204"/>
      <c r="AH139" s="204"/>
      <c r="AI139" s="204"/>
      <c r="AJ139" s="204"/>
      <c r="AK139" s="204"/>
      <c r="AL139" s="203"/>
      <c r="AM139" s="203"/>
      <c r="AN139" s="204"/>
      <c r="AO139" s="204"/>
      <c r="AP139" s="204"/>
      <c r="AQ139" s="204"/>
      <c r="AR139" s="204"/>
      <c r="AS139" s="203"/>
      <c r="AT139" s="203"/>
      <c r="AU139" s="206"/>
      <c r="AV139" s="208"/>
    </row>
    <row r="140" spans="1:49" s="92" customFormat="1" ht="21" x14ac:dyDescent="0.35">
      <c r="A140" s="85"/>
      <c r="B140" s="202"/>
      <c r="C140" s="133">
        <v>45078</v>
      </c>
      <c r="D140" s="131" t="s">
        <v>8</v>
      </c>
      <c r="E140" s="124" t="s">
        <v>75</v>
      </c>
      <c r="F140" s="135" t="s">
        <v>763</v>
      </c>
      <c r="G140" s="136" t="s">
        <v>764</v>
      </c>
      <c r="H140" s="136" t="s">
        <v>765</v>
      </c>
      <c r="I140" s="136" t="s">
        <v>766</v>
      </c>
      <c r="J140" s="136"/>
      <c r="K140" s="136"/>
      <c r="L140" s="136"/>
      <c r="M140" s="136"/>
      <c r="N140" s="137"/>
      <c r="O140" s="87"/>
      <c r="P140" s="91">
        <v>45107</v>
      </c>
      <c r="Q140" s="203"/>
      <c r="R140" s="203"/>
      <c r="S140" s="204"/>
      <c r="T140" s="204"/>
      <c r="U140" s="204"/>
      <c r="V140" s="204"/>
      <c r="W140" s="204"/>
      <c r="X140" s="203"/>
      <c r="Y140" s="203"/>
      <c r="Z140" s="204"/>
      <c r="AA140" s="204"/>
      <c r="AB140" s="204"/>
      <c r="AC140" s="204"/>
      <c r="AD140" s="204"/>
      <c r="AE140" s="203"/>
      <c r="AF140" s="203"/>
      <c r="AG140" s="204"/>
      <c r="AH140" s="204"/>
      <c r="AI140" s="204"/>
      <c r="AJ140" s="204"/>
      <c r="AK140" s="204"/>
      <c r="AL140" s="203"/>
      <c r="AM140" s="203"/>
      <c r="AN140" s="204"/>
      <c r="AO140" s="204"/>
      <c r="AP140" s="204"/>
      <c r="AQ140" s="204"/>
      <c r="AR140" s="204"/>
      <c r="AS140" s="203"/>
      <c r="AT140" s="203"/>
      <c r="AU140" s="206"/>
      <c r="AV140" s="208"/>
    </row>
    <row r="141" spans="1:49" s="92" customFormat="1" ht="21" x14ac:dyDescent="0.35">
      <c r="A141" s="85"/>
      <c r="B141" s="202"/>
      <c r="C141" s="133">
        <v>45078</v>
      </c>
      <c r="D141" s="131" t="s">
        <v>8</v>
      </c>
      <c r="E141" s="124" t="s">
        <v>76</v>
      </c>
      <c r="F141" s="135" t="s">
        <v>767</v>
      </c>
      <c r="G141" s="136" t="s">
        <v>768</v>
      </c>
      <c r="H141" s="136" t="s">
        <v>769</v>
      </c>
      <c r="I141" s="136"/>
      <c r="J141" s="136"/>
      <c r="K141" s="136"/>
      <c r="L141" s="136"/>
      <c r="M141" s="136"/>
      <c r="N141" s="137"/>
      <c r="O141" s="87"/>
      <c r="P141" s="91">
        <v>45107</v>
      </c>
      <c r="Q141" s="203"/>
      <c r="R141" s="203"/>
      <c r="S141" s="204"/>
      <c r="T141" s="204"/>
      <c r="U141" s="204"/>
      <c r="V141" s="204"/>
      <c r="W141" s="204"/>
      <c r="X141" s="203"/>
      <c r="Y141" s="203"/>
      <c r="Z141" s="204"/>
      <c r="AA141" s="204"/>
      <c r="AB141" s="204"/>
      <c r="AC141" s="204"/>
      <c r="AD141" s="204"/>
      <c r="AE141" s="203"/>
      <c r="AF141" s="203"/>
      <c r="AG141" s="204"/>
      <c r="AH141" s="204"/>
      <c r="AI141" s="204"/>
      <c r="AJ141" s="204"/>
      <c r="AK141" s="204"/>
      <c r="AL141" s="203"/>
      <c r="AM141" s="203"/>
      <c r="AN141" s="204"/>
      <c r="AO141" s="204"/>
      <c r="AP141" s="204"/>
      <c r="AQ141" s="204"/>
      <c r="AR141" s="204"/>
      <c r="AS141" s="203"/>
      <c r="AT141" s="203"/>
      <c r="AU141" s="206"/>
      <c r="AV141" s="208"/>
    </row>
    <row r="142" spans="1:49" s="92" customFormat="1" ht="21" x14ac:dyDescent="0.35">
      <c r="A142" s="85"/>
      <c r="B142" s="202"/>
      <c r="C142" s="133">
        <v>45078</v>
      </c>
      <c r="D142" s="131" t="s">
        <v>8</v>
      </c>
      <c r="E142" s="124" t="s">
        <v>77</v>
      </c>
      <c r="F142" s="135" t="s">
        <v>770</v>
      </c>
      <c r="G142" s="136" t="s">
        <v>771</v>
      </c>
      <c r="H142" s="136" t="s">
        <v>772</v>
      </c>
      <c r="I142" s="136" t="s">
        <v>773</v>
      </c>
      <c r="J142" s="136"/>
      <c r="K142" s="136"/>
      <c r="L142" s="136"/>
      <c r="M142" s="136"/>
      <c r="N142" s="137"/>
      <c r="O142" s="87"/>
      <c r="P142" s="91">
        <v>45107</v>
      </c>
      <c r="Q142" s="203"/>
      <c r="R142" s="203"/>
      <c r="S142" s="204"/>
      <c r="T142" s="204"/>
      <c r="U142" s="204"/>
      <c r="V142" s="204"/>
      <c r="W142" s="204"/>
      <c r="X142" s="203"/>
      <c r="Y142" s="203"/>
      <c r="Z142" s="204"/>
      <c r="AA142" s="204"/>
      <c r="AB142" s="204"/>
      <c r="AC142" s="204"/>
      <c r="AD142" s="204"/>
      <c r="AE142" s="203"/>
      <c r="AF142" s="203"/>
      <c r="AG142" s="204"/>
      <c r="AH142" s="204"/>
      <c r="AI142" s="204"/>
      <c r="AJ142" s="204"/>
      <c r="AK142" s="204"/>
      <c r="AL142" s="203"/>
      <c r="AM142" s="203"/>
      <c r="AN142" s="204"/>
      <c r="AO142" s="204"/>
      <c r="AP142" s="204"/>
      <c r="AQ142" s="204"/>
      <c r="AR142" s="204"/>
      <c r="AS142" s="203"/>
      <c r="AT142" s="203"/>
      <c r="AU142" s="206"/>
      <c r="AV142" s="208"/>
    </row>
    <row r="143" spans="1:49" s="92" customFormat="1" ht="21" x14ac:dyDescent="0.35">
      <c r="A143" s="85"/>
      <c r="B143" s="202"/>
      <c r="C143" s="133">
        <v>45078</v>
      </c>
      <c r="D143" s="131" t="s">
        <v>8</v>
      </c>
      <c r="E143" s="124" t="s">
        <v>593</v>
      </c>
      <c r="F143" s="135" t="s">
        <v>595</v>
      </c>
      <c r="G143" s="136" t="s">
        <v>596</v>
      </c>
      <c r="H143" s="136" t="s">
        <v>597</v>
      </c>
      <c r="I143" s="136"/>
      <c r="J143" s="136"/>
      <c r="K143" s="136"/>
      <c r="L143" s="136"/>
      <c r="M143" s="136"/>
      <c r="N143" s="137"/>
      <c r="O143" s="87"/>
      <c r="P143" s="91">
        <v>45107</v>
      </c>
      <c r="Q143" s="203"/>
      <c r="R143" s="203"/>
      <c r="S143" s="204"/>
      <c r="T143" s="204"/>
      <c r="U143" s="204"/>
      <c r="V143" s="204"/>
      <c r="W143" s="204"/>
      <c r="X143" s="203"/>
      <c r="Y143" s="203"/>
      <c r="Z143" s="204"/>
      <c r="AA143" s="204"/>
      <c r="AB143" s="204"/>
      <c r="AC143" s="204"/>
      <c r="AD143" s="204"/>
      <c r="AE143" s="203"/>
      <c r="AF143" s="203"/>
      <c r="AG143" s="204"/>
      <c r="AH143" s="204"/>
      <c r="AI143" s="204"/>
      <c r="AJ143" s="204"/>
      <c r="AK143" s="204"/>
      <c r="AL143" s="203"/>
      <c r="AM143" s="203"/>
      <c r="AN143" s="204"/>
      <c r="AO143" s="204"/>
      <c r="AP143" s="204"/>
      <c r="AQ143" s="204"/>
      <c r="AR143" s="204"/>
      <c r="AS143" s="203"/>
      <c r="AT143" s="203"/>
      <c r="AU143" s="206"/>
      <c r="AV143" s="208"/>
    </row>
    <row r="144" spans="1:49" s="92" customFormat="1" ht="21" x14ac:dyDescent="0.35">
      <c r="A144" s="85"/>
      <c r="B144" s="202"/>
      <c r="C144" s="133">
        <v>45078</v>
      </c>
      <c r="D144" s="131" t="s">
        <v>8</v>
      </c>
      <c r="E144" s="124" t="s">
        <v>78</v>
      </c>
      <c r="F144" s="135" t="s">
        <v>774</v>
      </c>
      <c r="G144" s="136" t="s">
        <v>775</v>
      </c>
      <c r="H144" s="136"/>
      <c r="I144" s="136"/>
      <c r="J144" s="136"/>
      <c r="K144" s="136"/>
      <c r="L144" s="136"/>
      <c r="M144" s="136"/>
      <c r="N144" s="137"/>
      <c r="O144" s="87"/>
      <c r="P144" s="91">
        <v>45107</v>
      </c>
      <c r="Q144" s="203"/>
      <c r="R144" s="203"/>
      <c r="S144" s="204"/>
      <c r="T144" s="204"/>
      <c r="U144" s="204"/>
      <c r="V144" s="204"/>
      <c r="W144" s="204"/>
      <c r="X144" s="203"/>
      <c r="Y144" s="203"/>
      <c r="Z144" s="204"/>
      <c r="AA144" s="204"/>
      <c r="AB144" s="204"/>
      <c r="AC144" s="204"/>
      <c r="AD144" s="204"/>
      <c r="AE144" s="203"/>
      <c r="AF144" s="203"/>
      <c r="AG144" s="204"/>
      <c r="AH144" s="204"/>
      <c r="AI144" s="204"/>
      <c r="AJ144" s="204"/>
      <c r="AK144" s="204"/>
      <c r="AL144" s="203"/>
      <c r="AM144" s="203"/>
      <c r="AN144" s="204"/>
      <c r="AO144" s="204"/>
      <c r="AP144" s="204"/>
      <c r="AQ144" s="204"/>
      <c r="AR144" s="204"/>
      <c r="AS144" s="203"/>
      <c r="AT144" s="203"/>
      <c r="AU144" s="206"/>
      <c r="AV144" s="208"/>
    </row>
    <row r="145" spans="1:49" s="92" customFormat="1" ht="21" x14ac:dyDescent="0.35">
      <c r="A145" s="85"/>
      <c r="B145" s="202"/>
      <c r="C145" s="133">
        <v>45078</v>
      </c>
      <c r="D145" s="131" t="s">
        <v>8</v>
      </c>
      <c r="E145" s="124" t="s">
        <v>352</v>
      </c>
      <c r="F145" s="135" t="s">
        <v>776</v>
      </c>
      <c r="G145" s="136"/>
      <c r="H145" s="136"/>
      <c r="I145" s="136"/>
      <c r="J145" s="136"/>
      <c r="K145" s="136"/>
      <c r="L145" s="136"/>
      <c r="M145" s="136"/>
      <c r="N145" s="137"/>
      <c r="O145" s="87"/>
      <c r="P145" s="91">
        <v>45107</v>
      </c>
      <c r="Q145" s="203"/>
      <c r="R145" s="203"/>
      <c r="S145" s="204"/>
      <c r="T145" s="204"/>
      <c r="U145" s="204"/>
      <c r="V145" s="204"/>
      <c r="W145" s="204"/>
      <c r="X145" s="203"/>
      <c r="Y145" s="203"/>
      <c r="Z145" s="204"/>
      <c r="AA145" s="204"/>
      <c r="AB145" s="204"/>
      <c r="AC145" s="204"/>
      <c r="AD145" s="204"/>
      <c r="AE145" s="203"/>
      <c r="AF145" s="203"/>
      <c r="AG145" s="204"/>
      <c r="AH145" s="204"/>
      <c r="AI145" s="204"/>
      <c r="AJ145" s="204"/>
      <c r="AK145" s="204"/>
      <c r="AL145" s="203"/>
      <c r="AM145" s="203"/>
      <c r="AN145" s="204"/>
      <c r="AO145" s="204"/>
      <c r="AP145" s="204"/>
      <c r="AQ145" s="204"/>
      <c r="AR145" s="204"/>
      <c r="AS145" s="203"/>
      <c r="AT145" s="203"/>
      <c r="AU145" s="206"/>
      <c r="AV145" s="208"/>
    </row>
    <row r="146" spans="1:49" s="92" customFormat="1" ht="21" x14ac:dyDescent="0.35">
      <c r="A146" s="85"/>
      <c r="B146" s="202"/>
      <c r="C146" s="133">
        <v>45078</v>
      </c>
      <c r="D146" s="131" t="s">
        <v>8</v>
      </c>
      <c r="E146" s="124" t="s">
        <v>79</v>
      </c>
      <c r="F146" s="135" t="s">
        <v>777</v>
      </c>
      <c r="G146" s="136" t="s">
        <v>778</v>
      </c>
      <c r="H146" s="136"/>
      <c r="I146" s="136"/>
      <c r="J146" s="136"/>
      <c r="K146" s="136"/>
      <c r="L146" s="136"/>
      <c r="M146" s="136"/>
      <c r="N146" s="137"/>
      <c r="O146" s="87"/>
      <c r="P146" s="91">
        <v>45107</v>
      </c>
      <c r="Q146" s="203"/>
      <c r="R146" s="203"/>
      <c r="S146" s="204"/>
      <c r="T146" s="204"/>
      <c r="U146" s="204"/>
      <c r="V146" s="204"/>
      <c r="W146" s="204"/>
      <c r="X146" s="203"/>
      <c r="Y146" s="203"/>
      <c r="Z146" s="204"/>
      <c r="AA146" s="204"/>
      <c r="AB146" s="204"/>
      <c r="AC146" s="204"/>
      <c r="AD146" s="204"/>
      <c r="AE146" s="203"/>
      <c r="AF146" s="203"/>
      <c r="AG146" s="204"/>
      <c r="AH146" s="204"/>
      <c r="AI146" s="204"/>
      <c r="AJ146" s="204"/>
      <c r="AK146" s="204"/>
      <c r="AL146" s="203"/>
      <c r="AM146" s="203"/>
      <c r="AN146" s="204"/>
      <c r="AO146" s="204"/>
      <c r="AP146" s="204"/>
      <c r="AQ146" s="204"/>
      <c r="AR146" s="204"/>
      <c r="AS146" s="203"/>
      <c r="AT146" s="203"/>
      <c r="AU146" s="206"/>
      <c r="AV146" s="208"/>
    </row>
    <row r="147" spans="1:49" s="92" customFormat="1" ht="21" x14ac:dyDescent="0.35">
      <c r="A147" s="85"/>
      <c r="B147" s="202"/>
      <c r="C147" s="133">
        <v>45078</v>
      </c>
      <c r="D147" s="131" t="s">
        <v>8</v>
      </c>
      <c r="E147" s="124" t="s">
        <v>80</v>
      </c>
      <c r="F147" s="135" t="s">
        <v>779</v>
      </c>
      <c r="G147" s="136" t="s">
        <v>780</v>
      </c>
      <c r="H147" s="136" t="s">
        <v>781</v>
      </c>
      <c r="I147" s="136"/>
      <c r="J147" s="136"/>
      <c r="K147" s="136"/>
      <c r="L147" s="136"/>
      <c r="M147" s="136"/>
      <c r="N147" s="137"/>
      <c r="O147" s="87"/>
      <c r="P147" s="91">
        <v>45107</v>
      </c>
      <c r="Q147" s="203"/>
      <c r="R147" s="203"/>
      <c r="S147" s="204"/>
      <c r="T147" s="204"/>
      <c r="U147" s="204"/>
      <c r="V147" s="204"/>
      <c r="W147" s="204"/>
      <c r="X147" s="203"/>
      <c r="Y147" s="203"/>
      <c r="Z147" s="204"/>
      <c r="AA147" s="204"/>
      <c r="AB147" s="204"/>
      <c r="AC147" s="204"/>
      <c r="AD147" s="204"/>
      <c r="AE147" s="203"/>
      <c r="AF147" s="203"/>
      <c r="AG147" s="204"/>
      <c r="AH147" s="204"/>
      <c r="AI147" s="204"/>
      <c r="AJ147" s="204"/>
      <c r="AK147" s="204"/>
      <c r="AL147" s="203"/>
      <c r="AM147" s="203"/>
      <c r="AN147" s="204"/>
      <c r="AO147" s="204"/>
      <c r="AP147" s="204"/>
      <c r="AQ147" s="204"/>
      <c r="AR147" s="204"/>
      <c r="AS147" s="203"/>
      <c r="AT147" s="203"/>
      <c r="AU147" s="207"/>
      <c r="AV147" s="208"/>
    </row>
    <row r="148" spans="1:49" s="84" customFormat="1" ht="58" x14ac:dyDescent="0.3">
      <c r="A148" s="85" t="str">
        <f>VLOOKUP(B148,Apoio!$A:$C,3,FALSE)</f>
        <v>MCP - Resultados</v>
      </c>
      <c r="B148" s="129" t="s">
        <v>661</v>
      </c>
      <c r="C148" s="133">
        <v>45078</v>
      </c>
      <c r="D148" s="131" t="s">
        <v>8</v>
      </c>
      <c r="E148" s="124" t="s">
        <v>84</v>
      </c>
      <c r="F148" s="135"/>
      <c r="G148" s="136"/>
      <c r="H148" s="136" t="s">
        <v>84</v>
      </c>
      <c r="I148" s="136"/>
      <c r="J148" s="136"/>
      <c r="K148" s="136"/>
      <c r="L148" s="136"/>
      <c r="M148" s="136"/>
      <c r="N148" s="137"/>
      <c r="O148" s="87" t="s">
        <v>806</v>
      </c>
      <c r="P148" s="91">
        <v>45107</v>
      </c>
      <c r="Q148" s="154">
        <v>1</v>
      </c>
      <c r="R148" s="154">
        <v>2</v>
      </c>
      <c r="S148" s="123">
        <v>3</v>
      </c>
      <c r="T148" s="123">
        <v>4</v>
      </c>
      <c r="U148" s="123">
        <v>5</v>
      </c>
      <c r="V148" s="123">
        <v>6</v>
      </c>
      <c r="W148" s="123">
        <v>7</v>
      </c>
      <c r="X148" s="154">
        <v>8</v>
      </c>
      <c r="Y148" s="154">
        <v>9</v>
      </c>
      <c r="Z148" s="123">
        <v>10</v>
      </c>
      <c r="AA148" s="123">
        <v>11</v>
      </c>
      <c r="AB148" s="123">
        <v>12</v>
      </c>
      <c r="AC148" s="123">
        <v>13</v>
      </c>
      <c r="AD148" s="123">
        <v>14</v>
      </c>
      <c r="AE148" s="154">
        <v>15</v>
      </c>
      <c r="AF148" s="154">
        <v>16</v>
      </c>
      <c r="AG148" s="123">
        <v>17</v>
      </c>
      <c r="AH148" s="123">
        <v>18</v>
      </c>
      <c r="AI148" s="123">
        <v>19</v>
      </c>
      <c r="AJ148" s="123">
        <v>20</v>
      </c>
      <c r="AK148" s="123">
        <v>21</v>
      </c>
      <c r="AL148" s="154">
        <v>22</v>
      </c>
      <c r="AM148" s="154">
        <v>23</v>
      </c>
      <c r="AN148" s="123">
        <v>24</v>
      </c>
      <c r="AO148" s="123">
        <v>25</v>
      </c>
      <c r="AP148" s="123">
        <v>26</v>
      </c>
      <c r="AQ148" s="123">
        <v>27</v>
      </c>
      <c r="AR148" s="123">
        <v>28</v>
      </c>
      <c r="AS148" s="154">
        <v>29</v>
      </c>
      <c r="AT148" s="154">
        <v>30</v>
      </c>
      <c r="AU148" s="125">
        <v>31</v>
      </c>
      <c r="AV148" s="124"/>
      <c r="AW148" s="83"/>
    </row>
    <row r="149" spans="1:49" s="100" customFormat="1" ht="15.75" customHeight="1" x14ac:dyDescent="0.35">
      <c r="A149" s="85"/>
      <c r="B149" s="93"/>
      <c r="C149" s="94"/>
      <c r="D149" s="95"/>
      <c r="E149" s="96"/>
      <c r="F149" s="96"/>
      <c r="G149" s="96"/>
      <c r="H149" s="96"/>
      <c r="I149" s="96"/>
      <c r="J149" s="96"/>
      <c r="K149" s="96"/>
      <c r="L149" s="96"/>
      <c r="M149" s="96"/>
      <c r="N149" s="96"/>
      <c r="O149" s="96"/>
      <c r="P149" s="96"/>
      <c r="Q149" s="97"/>
      <c r="R149" s="98"/>
      <c r="S149" s="98"/>
      <c r="T149" s="98"/>
      <c r="U149" s="98"/>
      <c r="V149" s="98"/>
      <c r="W149" s="97"/>
      <c r="X149" s="97"/>
      <c r="Y149" s="98"/>
      <c r="Z149" s="98"/>
      <c r="AA149" s="97"/>
      <c r="AB149" s="98"/>
      <c r="AC149" s="98"/>
      <c r="AD149" s="97"/>
      <c r="AE149" s="97"/>
      <c r="AF149" s="98"/>
      <c r="AG149" s="98"/>
      <c r="AH149" s="98"/>
      <c r="AI149" s="98"/>
      <c r="AJ149" s="98"/>
      <c r="AK149" s="97"/>
      <c r="AL149" s="97"/>
      <c r="AM149" s="98"/>
      <c r="AN149" s="98"/>
      <c r="AO149" s="97"/>
      <c r="AP149" s="98"/>
      <c r="AQ149" s="98"/>
      <c r="AR149" s="97"/>
      <c r="AS149" s="97"/>
      <c r="AT149" s="98"/>
      <c r="AU149" s="98"/>
      <c r="AV149" s="99"/>
    </row>
    <row r="150" spans="1:49" s="92" customFormat="1" ht="16.5" customHeight="1" x14ac:dyDescent="0.35">
      <c r="A150" s="85"/>
      <c r="B150" s="101" t="s">
        <v>409</v>
      </c>
      <c r="C150" s="102"/>
      <c r="D150" s="93"/>
      <c r="E150" s="93"/>
      <c r="F150" s="93"/>
      <c r="G150" s="93"/>
      <c r="H150" s="93"/>
      <c r="I150" s="93"/>
      <c r="J150" s="93"/>
      <c r="K150" s="93"/>
      <c r="L150" s="93"/>
      <c r="M150" s="93"/>
      <c r="N150" s="93"/>
      <c r="O150" s="93"/>
      <c r="P150" s="93"/>
      <c r="Q150" s="93"/>
      <c r="R150" s="103"/>
      <c r="S150" s="103"/>
      <c r="T150" s="103"/>
      <c r="U150" s="103"/>
      <c r="V150" s="103"/>
      <c r="W150" s="103"/>
      <c r="X150" s="103"/>
      <c r="Y150" s="103"/>
      <c r="Z150" s="103"/>
      <c r="AA150" s="103"/>
      <c r="AB150" s="104"/>
      <c r="AC150" s="103"/>
      <c r="AD150" s="104"/>
      <c r="AE150" s="103"/>
      <c r="AF150" s="103"/>
      <c r="AG150" s="103"/>
      <c r="AH150" s="103"/>
      <c r="AI150" s="103"/>
      <c r="AJ150" s="103"/>
      <c r="AK150" s="93"/>
      <c r="AL150" s="93"/>
      <c r="AM150" s="93"/>
      <c r="AN150" s="103"/>
      <c r="AO150" s="103"/>
      <c r="AP150" s="103"/>
      <c r="AQ150" s="103"/>
      <c r="AR150" s="93"/>
      <c r="AS150" s="93"/>
      <c r="AT150" s="103"/>
      <c r="AU150" s="103"/>
      <c r="AV150" s="93"/>
    </row>
    <row r="151" spans="1:49" s="92" customFormat="1" ht="16.5" customHeight="1" x14ac:dyDescent="0.35">
      <c r="A151" s="85"/>
      <c r="B151" s="101"/>
      <c r="C151" s="101"/>
      <c r="D151" s="101"/>
      <c r="E151" s="101"/>
      <c r="F151" s="101"/>
      <c r="G151" s="101"/>
      <c r="H151" s="101"/>
      <c r="I151" s="101"/>
      <c r="J151" s="93"/>
      <c r="K151" s="93"/>
      <c r="L151" s="93"/>
      <c r="M151" s="93"/>
      <c r="N151" s="93"/>
      <c r="O151" s="93"/>
      <c r="P151" s="93"/>
      <c r="Q151" s="93"/>
      <c r="R151" s="103"/>
      <c r="S151" s="103"/>
      <c r="T151" s="103"/>
      <c r="U151" s="103"/>
      <c r="V151" s="103"/>
      <c r="W151" s="103"/>
      <c r="X151" s="103"/>
      <c r="Y151" s="103"/>
      <c r="Z151" s="103"/>
      <c r="AA151" s="103"/>
      <c r="AB151" s="104"/>
      <c r="AC151" s="103"/>
      <c r="AD151" s="104"/>
      <c r="AE151" s="103"/>
      <c r="AF151" s="103"/>
      <c r="AG151" s="103"/>
      <c r="AH151" s="103"/>
      <c r="AI151" s="103"/>
      <c r="AJ151" s="103"/>
      <c r="AK151" s="93"/>
      <c r="AL151" s="93"/>
      <c r="AM151" s="93"/>
      <c r="AN151" s="103"/>
      <c r="AO151" s="103"/>
      <c r="AP151" s="103"/>
      <c r="AQ151" s="103"/>
      <c r="AR151" s="93"/>
      <c r="AS151" s="93"/>
      <c r="AT151" s="103"/>
      <c r="AU151" s="103"/>
      <c r="AV151" s="93"/>
    </row>
    <row r="152" spans="1:49" s="92" customFormat="1" ht="16.5" customHeight="1" x14ac:dyDescent="0.35">
      <c r="A152" s="85"/>
      <c r="B152" s="105" t="s">
        <v>81</v>
      </c>
      <c r="C152" s="106"/>
      <c r="D152" s="101"/>
      <c r="F152" s="101"/>
      <c r="G152" s="101"/>
      <c r="H152" s="101"/>
      <c r="I152" s="101"/>
      <c r="J152" s="93"/>
      <c r="K152" s="93"/>
      <c r="L152" s="93"/>
      <c r="M152" s="93"/>
      <c r="N152" s="93"/>
      <c r="O152" s="93"/>
      <c r="P152" s="93"/>
      <c r="Q152" s="93"/>
      <c r="R152" s="103"/>
      <c r="S152" s="103"/>
      <c r="T152" s="103"/>
      <c r="U152" s="107"/>
      <c r="V152" s="107"/>
      <c r="W152" s="107"/>
      <c r="X152" s="103"/>
      <c r="Y152" s="103"/>
      <c r="Z152" s="103"/>
      <c r="AA152" s="103"/>
      <c r="AB152" s="108"/>
      <c r="AC152" s="107"/>
      <c r="AD152" s="108"/>
      <c r="AE152" s="107"/>
      <c r="AF152" s="107"/>
      <c r="AG152" s="107"/>
      <c r="AH152" s="103"/>
      <c r="AI152" s="107"/>
      <c r="AJ152" s="107"/>
      <c r="AK152" s="101"/>
      <c r="AL152" s="101"/>
      <c r="AM152" s="101"/>
      <c r="AN152" s="103"/>
      <c r="AO152" s="103"/>
      <c r="AP152" s="107"/>
      <c r="AQ152" s="107"/>
      <c r="AR152" s="101"/>
      <c r="AS152" s="101"/>
      <c r="AT152" s="107"/>
      <c r="AU152" s="107"/>
      <c r="AV152" s="93"/>
    </row>
    <row r="153" spans="1:49" s="92" customFormat="1" ht="16.5" customHeight="1" x14ac:dyDescent="0.35">
      <c r="A153" s="85"/>
      <c r="B153" s="109" t="s">
        <v>998</v>
      </c>
      <c r="C153" s="101"/>
      <c r="D153" s="101"/>
      <c r="E153" s="110" t="s">
        <v>999</v>
      </c>
      <c r="G153" s="101"/>
      <c r="H153" s="101"/>
      <c r="I153" s="101"/>
      <c r="J153" s="93"/>
      <c r="K153" s="93"/>
      <c r="L153" s="93"/>
      <c r="M153" s="111"/>
      <c r="N153" s="101"/>
      <c r="O153" s="101"/>
      <c r="P153" s="101"/>
      <c r="Q153" s="93"/>
      <c r="R153" s="103"/>
      <c r="S153" s="103"/>
      <c r="T153" s="103"/>
      <c r="U153" s="107"/>
      <c r="V153" s="107"/>
      <c r="W153" s="107"/>
      <c r="X153" s="103"/>
      <c r="Y153" s="103"/>
      <c r="Z153" s="103"/>
      <c r="AA153" s="103"/>
      <c r="AB153" s="108"/>
      <c r="AC153" s="107"/>
      <c r="AD153" s="108"/>
      <c r="AE153" s="107"/>
      <c r="AF153" s="107"/>
      <c r="AG153" s="107"/>
      <c r="AH153" s="103"/>
      <c r="AI153" s="107"/>
      <c r="AJ153" s="107"/>
      <c r="AK153" s="101"/>
      <c r="AL153" s="101"/>
      <c r="AM153" s="101"/>
      <c r="AN153" s="103"/>
      <c r="AO153" s="103"/>
      <c r="AP153" s="107"/>
      <c r="AQ153" s="107"/>
      <c r="AR153" s="101"/>
      <c r="AS153" s="101"/>
      <c r="AT153" s="107"/>
      <c r="AU153" s="107"/>
      <c r="AV153" s="93"/>
    </row>
    <row r="154" spans="1:49" s="115" customFormat="1" x14ac:dyDescent="0.35">
      <c r="A154" s="85"/>
      <c r="B154" s="112" t="s">
        <v>1000</v>
      </c>
      <c r="C154" s="113"/>
      <c r="D154" s="101"/>
      <c r="E154" s="109" t="s">
        <v>1001</v>
      </c>
      <c r="F154" s="92"/>
      <c r="G154" s="101"/>
      <c r="H154" s="101"/>
      <c r="I154" s="101"/>
      <c r="J154" s="93"/>
      <c r="K154" s="93"/>
      <c r="L154" s="93"/>
      <c r="M154" s="101"/>
      <c r="N154" s="101"/>
      <c r="O154" s="101"/>
      <c r="P154" s="101"/>
      <c r="Q154" s="101"/>
      <c r="R154" s="107"/>
      <c r="S154" s="107"/>
      <c r="T154" s="107"/>
      <c r="U154" s="114"/>
      <c r="V154" s="114"/>
      <c r="W154" s="114"/>
      <c r="X154" s="107"/>
      <c r="Y154" s="107"/>
      <c r="Z154" s="107"/>
      <c r="AA154" s="107"/>
      <c r="AB154" s="114"/>
      <c r="AC154" s="114"/>
      <c r="AD154" s="114"/>
      <c r="AE154" s="114"/>
      <c r="AF154" s="114"/>
      <c r="AG154" s="114"/>
      <c r="AH154" s="107"/>
      <c r="AI154" s="114"/>
      <c r="AJ154" s="114"/>
      <c r="AK154" s="114"/>
      <c r="AL154" s="114"/>
      <c r="AM154" s="114"/>
      <c r="AN154" s="107"/>
      <c r="AO154" s="107"/>
      <c r="AP154" s="114"/>
      <c r="AQ154" s="114"/>
      <c r="AR154" s="114"/>
      <c r="AS154" s="114"/>
      <c r="AT154" s="114"/>
      <c r="AU154" s="114"/>
      <c r="AV154" s="101"/>
      <c r="AW154" s="92"/>
    </row>
    <row r="155" spans="1:49" s="115" customFormat="1" x14ac:dyDescent="0.35">
      <c r="A155" s="85"/>
      <c r="B155" s="101" t="s">
        <v>1002</v>
      </c>
      <c r="C155" s="116"/>
      <c r="D155" s="116"/>
      <c r="E155" s="117" t="s">
        <v>1003</v>
      </c>
      <c r="F155" s="92"/>
      <c r="G155" s="101"/>
      <c r="H155" s="101"/>
      <c r="I155" s="101"/>
      <c r="J155" s="93"/>
      <c r="K155" s="116"/>
      <c r="L155" s="116"/>
      <c r="N155" s="114"/>
      <c r="O155" s="114"/>
      <c r="P155" s="114"/>
      <c r="Q155" s="101"/>
      <c r="R155" s="107"/>
      <c r="S155" s="107"/>
      <c r="T155" s="107"/>
      <c r="U155" s="107"/>
      <c r="V155" s="107"/>
      <c r="W155" s="107"/>
      <c r="X155" s="107"/>
      <c r="Y155" s="107"/>
      <c r="Z155" s="107"/>
      <c r="AA155" s="107"/>
      <c r="AB155" s="108"/>
      <c r="AC155" s="107"/>
      <c r="AD155" s="108"/>
      <c r="AE155" s="107"/>
      <c r="AF155" s="107"/>
      <c r="AG155" s="107"/>
      <c r="AH155" s="107"/>
      <c r="AI155" s="107"/>
      <c r="AJ155" s="107"/>
      <c r="AK155" s="101"/>
      <c r="AL155" s="101"/>
      <c r="AM155" s="101"/>
      <c r="AN155" s="107"/>
      <c r="AO155" s="107"/>
      <c r="AP155" s="107"/>
      <c r="AQ155" s="107"/>
      <c r="AR155" s="101"/>
      <c r="AS155" s="101"/>
      <c r="AT155" s="107"/>
      <c r="AU155" s="107"/>
      <c r="AV155" s="101"/>
      <c r="AW155" s="92"/>
    </row>
    <row r="156" spans="1:49" s="115" customFormat="1" x14ac:dyDescent="0.35">
      <c r="A156" s="85"/>
      <c r="B156" s="116" t="s">
        <v>1004</v>
      </c>
      <c r="D156" s="116"/>
      <c r="E156" s="111" t="s">
        <v>1005</v>
      </c>
      <c r="G156" s="116"/>
      <c r="H156" s="116"/>
      <c r="I156" s="116"/>
      <c r="J156" s="116"/>
      <c r="K156" s="116"/>
      <c r="L156" s="116"/>
      <c r="M156" s="116"/>
      <c r="N156" s="116"/>
      <c r="O156" s="116"/>
      <c r="P156" s="116"/>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8"/>
      <c r="AW156" s="92"/>
    </row>
    <row r="157" spans="1:49" s="114" customFormat="1" x14ac:dyDescent="0.35">
      <c r="A157" s="85"/>
      <c r="B157" s="101" t="s">
        <v>1006</v>
      </c>
      <c r="C157" s="119"/>
      <c r="D157" s="120"/>
      <c r="E157" s="101" t="s">
        <v>1007</v>
      </c>
      <c r="F157" s="115"/>
      <c r="G157" s="116"/>
      <c r="H157" s="116"/>
      <c r="I157" s="116"/>
      <c r="J157" s="116"/>
      <c r="K157" s="120"/>
      <c r="L157" s="120"/>
      <c r="M157" s="120"/>
      <c r="N157" s="120"/>
      <c r="O157" s="120"/>
      <c r="P157" s="120"/>
      <c r="AV157" s="121"/>
      <c r="AW157" s="92"/>
    </row>
    <row r="158" spans="1:49" s="114" customFormat="1" x14ac:dyDescent="0.35">
      <c r="A158" s="85"/>
      <c r="B158" s="119" t="s">
        <v>1008</v>
      </c>
      <c r="C158" s="119"/>
      <c r="D158" s="120"/>
      <c r="E158" s="115" t="s">
        <v>1009</v>
      </c>
      <c r="F158" s="120"/>
      <c r="G158" s="120"/>
      <c r="H158" s="120"/>
      <c r="I158" s="120"/>
      <c r="J158" s="120"/>
      <c r="K158" s="120"/>
      <c r="L158" s="120"/>
      <c r="M158" s="120"/>
      <c r="N158" s="120"/>
      <c r="O158" s="120"/>
      <c r="P158" s="120"/>
      <c r="AV158" s="121"/>
      <c r="AW158" s="92"/>
    </row>
    <row r="159" spans="1:49" s="114" customFormat="1" x14ac:dyDescent="0.35">
      <c r="A159" s="85"/>
      <c r="B159" s="106"/>
      <c r="C159" s="106"/>
      <c r="D159" s="116"/>
      <c r="E159" s="116"/>
      <c r="F159" s="116"/>
      <c r="G159" s="116"/>
      <c r="H159" s="116"/>
      <c r="I159" s="116"/>
      <c r="J159" s="116"/>
      <c r="K159" s="116"/>
      <c r="L159" s="116"/>
      <c r="M159" s="116"/>
      <c r="N159" s="116"/>
      <c r="O159" s="116"/>
      <c r="P159" s="116"/>
      <c r="AV159" s="121"/>
      <c r="AW159" s="92"/>
    </row>
    <row r="160" spans="1:49" s="114" customFormat="1" x14ac:dyDescent="0.35">
      <c r="A160" s="85"/>
      <c r="B160" s="122"/>
      <c r="C160" s="122"/>
      <c r="D160" s="116"/>
      <c r="E160" s="122"/>
      <c r="F160" s="116"/>
      <c r="G160" s="116"/>
      <c r="H160" s="116"/>
      <c r="I160" s="116"/>
      <c r="J160" s="116"/>
      <c r="K160" s="116"/>
      <c r="L160" s="116"/>
      <c r="M160" s="116"/>
      <c r="N160" s="116"/>
      <c r="O160" s="116"/>
      <c r="P160" s="116"/>
      <c r="AV160" s="121"/>
      <c r="AW160" s="92"/>
    </row>
    <row r="161" spans="1:49" s="114" customFormat="1" x14ac:dyDescent="0.35">
      <c r="B161" s="122"/>
      <c r="C161" s="122"/>
      <c r="D161" s="116"/>
      <c r="E161" s="122"/>
      <c r="F161" s="116"/>
      <c r="G161" s="116"/>
      <c r="H161" s="116"/>
      <c r="I161" s="116"/>
      <c r="J161" s="116"/>
      <c r="K161" s="116"/>
      <c r="L161" s="116"/>
      <c r="M161" s="116"/>
      <c r="N161" s="116"/>
      <c r="O161" s="116"/>
      <c r="P161" s="116"/>
      <c r="AV161" s="121"/>
      <c r="AW161" s="92"/>
    </row>
    <row r="162" spans="1:49" s="114" customFormat="1" x14ac:dyDescent="0.35">
      <c r="B162" s="115"/>
      <c r="C162" s="115"/>
      <c r="D162" s="116"/>
      <c r="E162" s="116"/>
      <c r="F162" s="116"/>
      <c r="G162" s="116"/>
      <c r="H162" s="116"/>
      <c r="I162" s="116"/>
      <c r="J162" s="116"/>
      <c r="K162" s="116"/>
      <c r="L162" s="116"/>
      <c r="M162" s="116"/>
      <c r="N162" s="116"/>
      <c r="O162" s="116"/>
      <c r="P162" s="116"/>
      <c r="AV162" s="121"/>
      <c r="AW162" s="92"/>
    </row>
    <row r="163" spans="1:49" s="114" customFormat="1" x14ac:dyDescent="0.35">
      <c r="B163" s="115"/>
      <c r="C163" s="115"/>
      <c r="D163" s="116"/>
      <c r="E163" s="116"/>
      <c r="F163" s="116"/>
      <c r="G163" s="116"/>
      <c r="H163" s="116"/>
      <c r="I163" s="116"/>
      <c r="J163" s="116"/>
      <c r="K163" s="116"/>
      <c r="L163" s="116"/>
      <c r="M163" s="116"/>
      <c r="N163" s="116"/>
      <c r="O163" s="116"/>
      <c r="P163" s="116"/>
      <c r="AV163" s="121"/>
      <c r="AW163" s="92"/>
    </row>
    <row r="164" spans="1:49" s="9" customFormat="1" x14ac:dyDescent="0.35">
      <c r="B164" s="1"/>
      <c r="C164" s="1"/>
      <c r="D164" s="2"/>
      <c r="E164" s="2"/>
      <c r="F164" s="2"/>
      <c r="G164" s="2"/>
      <c r="H164" s="2"/>
      <c r="I164" s="2"/>
      <c r="J164" s="2"/>
      <c r="K164" s="2"/>
      <c r="L164" s="2"/>
      <c r="M164" s="2"/>
      <c r="N164" s="2"/>
      <c r="O164" s="2"/>
      <c r="P164" s="2"/>
      <c r="AV164" s="63"/>
      <c r="AW164" s="3"/>
    </row>
    <row r="165" spans="1:49" x14ac:dyDescent="0.35">
      <c r="A165" s="9"/>
      <c r="B165" s="1"/>
      <c r="C165" s="1"/>
    </row>
  </sheetData>
  <sheetProtection algorithmName="SHA-512" hashValue="ewRmEnan6LB6RhcWq+FwRNS7F36rKvYeVB+o9FO9US++V47ttVyWMAdqJkjxlnK0qadAXQ6iAwg2dmpsoNJJqw==" saltValue="XWV/esv2HtIvl56rH4jhng==" spinCount="100000" sheet="1" autoFilter="0"/>
  <autoFilter ref="A3:E148" xr:uid="{00000000-0009-0000-0000-000005000000}"/>
  <mergeCells count="69">
    <mergeCell ref="AV135:AV147"/>
    <mergeCell ref="AU89:AU100"/>
    <mergeCell ref="AU135:AU147"/>
    <mergeCell ref="AK135:AK147"/>
    <mergeCell ref="AL135:AL147"/>
    <mergeCell ref="AM135:AM147"/>
    <mergeCell ref="AN135:AN147"/>
    <mergeCell ref="AO135:AO147"/>
    <mergeCell ref="AP135:AP147"/>
    <mergeCell ref="AN89:AN100"/>
    <mergeCell ref="AQ135:AQ147"/>
    <mergeCell ref="AR135:AR147"/>
    <mergeCell ref="AS135:AS147"/>
    <mergeCell ref="AT135:AT147"/>
    <mergeCell ref="AT89:AT100"/>
    <mergeCell ref="AM89:AM100"/>
    <mergeCell ref="AJ135:AJ147"/>
    <mergeCell ref="Y135:Y147"/>
    <mergeCell ref="Z135:Z147"/>
    <mergeCell ref="AA135:AA147"/>
    <mergeCell ref="AB135:AB147"/>
    <mergeCell ref="AC135:AC147"/>
    <mergeCell ref="AD135:AD147"/>
    <mergeCell ref="AE135:AE147"/>
    <mergeCell ref="AF135:AF147"/>
    <mergeCell ref="AG135:AG147"/>
    <mergeCell ref="AH135:AH147"/>
    <mergeCell ref="AI135:AI147"/>
    <mergeCell ref="AV89:AV100"/>
    <mergeCell ref="B135:B147"/>
    <mergeCell ref="Q135:Q147"/>
    <mergeCell ref="R135:R147"/>
    <mergeCell ref="S135:S147"/>
    <mergeCell ref="T135:T147"/>
    <mergeCell ref="U135:U147"/>
    <mergeCell ref="V135:V147"/>
    <mergeCell ref="W135:W147"/>
    <mergeCell ref="X135:X147"/>
    <mergeCell ref="AO89:AO100"/>
    <mergeCell ref="AP89:AP100"/>
    <mergeCell ref="AQ89:AQ100"/>
    <mergeCell ref="AR89:AR100"/>
    <mergeCell ref="AS89:AS100"/>
    <mergeCell ref="AG89:AG100"/>
    <mergeCell ref="AI89:AI100"/>
    <mergeCell ref="AJ89:AJ100"/>
    <mergeCell ref="AK89:AK100"/>
    <mergeCell ref="AL89:AL100"/>
    <mergeCell ref="AB89:AB100"/>
    <mergeCell ref="AC89:AC100"/>
    <mergeCell ref="AD89:AD100"/>
    <mergeCell ref="AE89:AE100"/>
    <mergeCell ref="AF89:AF100"/>
    <mergeCell ref="A1:AV1"/>
    <mergeCell ref="A2:AV2"/>
    <mergeCell ref="F3:N3"/>
    <mergeCell ref="B89:B100"/>
    <mergeCell ref="Q89:Q100"/>
    <mergeCell ref="R89:R100"/>
    <mergeCell ref="S89:S100"/>
    <mergeCell ref="T89:T100"/>
    <mergeCell ref="U89:U100"/>
    <mergeCell ref="V89:V100"/>
    <mergeCell ref="AH89:AH100"/>
    <mergeCell ref="W89:W100"/>
    <mergeCell ref="X89:X100"/>
    <mergeCell ref="Y89:Y100"/>
    <mergeCell ref="Z89:Z100"/>
    <mergeCell ref="AA89:AA100"/>
  </mergeCells>
  <phoneticPr fontId="25" type="noConversion"/>
  <pageMargins left="0.11811023622047245" right="0.11811023622047245" top="0.39370078740157483" bottom="0.39370078740157483" header="0.31496062992125984" footer="0.27559055118110237"/>
  <pageSetup paperSize="9" scale="45" orientation="landscape" r:id="rId1"/>
  <headerFooter>
    <oddFooter>&amp;L&amp;P/&amp;N&amp;CJunho&amp;R&amp;D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811EB-E671-4CA1-A81A-A786959A445F}">
  <dimension ref="A1:AX171"/>
  <sheetViews>
    <sheetView showGridLines="0" zoomScale="70" zoomScaleNormal="70" workbookViewId="0">
      <pane ySplit="3" topLeftCell="A4" activePane="bottomLeft" state="frozen"/>
      <selection activeCell="B5" sqref="B5"/>
      <selection pane="bottomLeft" sqref="A1:AV1"/>
    </sheetView>
  </sheetViews>
  <sheetFormatPr defaultColWidth="9.1796875" defaultRowHeight="14.5" x14ac:dyDescent="0.35"/>
  <cols>
    <col min="1" max="1" width="42.36328125" style="1" hidden="1" customWidth="1"/>
    <col min="2" max="2" width="51.453125" style="2" customWidth="1"/>
    <col min="3" max="3" width="12" style="2" customWidth="1"/>
    <col min="4" max="4" width="17.1796875" style="2" customWidth="1"/>
    <col min="5" max="5" width="12" style="2" customWidth="1"/>
    <col min="6" max="7" width="10.453125" style="2" customWidth="1"/>
    <col min="8" max="8" width="9.1796875" style="2" customWidth="1"/>
    <col min="9" max="9" width="7.81640625" style="2" customWidth="1"/>
    <col min="10" max="12" width="8.26953125" style="2" customWidth="1"/>
    <col min="13" max="13" width="8" style="2" customWidth="1"/>
    <col min="14" max="14" width="8.26953125" style="2" customWidth="1"/>
    <col min="15" max="15" width="9.54296875" style="2" hidden="1" customWidth="1"/>
    <col min="16" max="16" width="9.1796875" style="2" hidden="1" customWidth="1"/>
    <col min="17" max="47" width="3.54296875" style="9" customWidth="1"/>
    <col min="48" max="48" width="24.7265625" style="63" customWidth="1"/>
    <col min="49" max="49" width="9.1796875" style="3"/>
    <col min="50" max="16384" width="9.1796875" style="1"/>
  </cols>
  <sheetData>
    <row r="1" spans="1:49" s="4" customFormat="1" ht="42.75" customHeight="1" x14ac:dyDescent="0.35">
      <c r="A1" s="199" t="str">
        <f>Julho!A1</f>
        <v>calendário geral de operações e relatórios - 2° semestre de 2023 - atualizado em 05/12/2023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4"/>
    </row>
    <row r="2" spans="1:49" s="5" customFormat="1" ht="20.149999999999999" customHeight="1" x14ac:dyDescent="0.35">
      <c r="A2" s="200">
        <v>45139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7"/>
    </row>
    <row r="3" spans="1:49" s="6" customFormat="1" ht="32.25" customHeight="1" x14ac:dyDescent="0.25">
      <c r="A3" s="157" t="s">
        <v>1010</v>
      </c>
      <c r="B3" s="158" t="s">
        <v>1011</v>
      </c>
      <c r="C3" s="159" t="s">
        <v>1012</v>
      </c>
      <c r="D3" s="160" t="s">
        <v>1013</v>
      </c>
      <c r="E3" s="160" t="s">
        <v>1014</v>
      </c>
      <c r="F3" s="201" t="s">
        <v>1015</v>
      </c>
      <c r="G3" s="201"/>
      <c r="H3" s="201"/>
      <c r="I3" s="201"/>
      <c r="J3" s="201"/>
      <c r="K3" s="201"/>
      <c r="L3" s="201"/>
      <c r="M3" s="201"/>
      <c r="N3" s="201"/>
      <c r="O3" s="160" t="s">
        <v>800</v>
      </c>
      <c r="P3" s="160" t="s">
        <v>801</v>
      </c>
      <c r="Q3" s="161" t="s">
        <v>2</v>
      </c>
      <c r="R3" s="161" t="s">
        <v>3</v>
      </c>
      <c r="S3" s="161" t="s">
        <v>3</v>
      </c>
      <c r="T3" s="161" t="s">
        <v>0</v>
      </c>
      <c r="U3" s="161" t="s">
        <v>0</v>
      </c>
      <c r="V3" s="161" t="s">
        <v>1</v>
      </c>
      <c r="W3" s="161" t="s">
        <v>0</v>
      </c>
      <c r="X3" s="161" t="s">
        <v>2</v>
      </c>
      <c r="Y3" s="161" t="s">
        <v>3</v>
      </c>
      <c r="Z3" s="161" t="s">
        <v>3</v>
      </c>
      <c r="AA3" s="161" t="s">
        <v>0</v>
      </c>
      <c r="AB3" s="161" t="s">
        <v>0</v>
      </c>
      <c r="AC3" s="161" t="s">
        <v>1</v>
      </c>
      <c r="AD3" s="161" t="s">
        <v>0</v>
      </c>
      <c r="AE3" s="161" t="s">
        <v>2</v>
      </c>
      <c r="AF3" s="161" t="s">
        <v>3</v>
      </c>
      <c r="AG3" s="161" t="s">
        <v>3</v>
      </c>
      <c r="AH3" s="161" t="s">
        <v>0</v>
      </c>
      <c r="AI3" s="161" t="s">
        <v>0</v>
      </c>
      <c r="AJ3" s="161" t="s">
        <v>1</v>
      </c>
      <c r="AK3" s="161" t="s">
        <v>0</v>
      </c>
      <c r="AL3" s="161" t="s">
        <v>2</v>
      </c>
      <c r="AM3" s="161" t="s">
        <v>3</v>
      </c>
      <c r="AN3" s="161" t="s">
        <v>3</v>
      </c>
      <c r="AO3" s="161" t="s">
        <v>0</v>
      </c>
      <c r="AP3" s="161" t="s">
        <v>0</v>
      </c>
      <c r="AQ3" s="161" t="s">
        <v>1</v>
      </c>
      <c r="AR3" s="161" t="s">
        <v>0</v>
      </c>
      <c r="AS3" s="161" t="s">
        <v>2</v>
      </c>
      <c r="AT3" s="161" t="s">
        <v>3</v>
      </c>
      <c r="AU3" s="161" t="s">
        <v>3</v>
      </c>
      <c r="AV3" s="158" t="s">
        <v>1016</v>
      </c>
      <c r="AW3" s="8"/>
    </row>
    <row r="4" spans="1:49" s="6" customFormat="1" ht="43.5" x14ac:dyDescent="0.25">
      <c r="A4" s="85" t="str">
        <f>VLOOKUP(B4,Apoio!$A:$C,3,FALSE)</f>
        <v>Conta Bandeiras</v>
      </c>
      <c r="B4" s="129" t="s">
        <v>163</v>
      </c>
      <c r="C4" s="130">
        <v>45108</v>
      </c>
      <c r="D4" s="131" t="s">
        <v>532</v>
      </c>
      <c r="E4" s="124" t="s">
        <v>84</v>
      </c>
      <c r="F4" s="136"/>
      <c r="G4" s="136"/>
      <c r="H4" s="136" t="s">
        <v>84</v>
      </c>
      <c r="I4" s="136"/>
      <c r="J4" s="136"/>
      <c r="K4" s="136"/>
      <c r="L4" s="136"/>
      <c r="M4" s="136"/>
      <c r="N4" s="136"/>
      <c r="O4" s="149" t="s">
        <v>806</v>
      </c>
      <c r="P4" s="152">
        <v>45170</v>
      </c>
      <c r="Q4" s="125">
        <v>1</v>
      </c>
      <c r="R4" s="123">
        <v>2</v>
      </c>
      <c r="S4" s="123">
        <v>3</v>
      </c>
      <c r="T4" s="123">
        <v>4</v>
      </c>
      <c r="U4" s="154">
        <v>5</v>
      </c>
      <c r="V4" s="154">
        <v>6</v>
      </c>
      <c r="W4" s="123">
        <v>7</v>
      </c>
      <c r="X4" s="123">
        <v>8</v>
      </c>
      <c r="Y4" s="123">
        <v>9</v>
      </c>
      <c r="Z4" s="123">
        <v>10</v>
      </c>
      <c r="AA4" s="123">
        <v>11</v>
      </c>
      <c r="AB4" s="154">
        <v>12</v>
      </c>
      <c r="AC4" s="154">
        <v>13</v>
      </c>
      <c r="AD4" s="123">
        <v>14</v>
      </c>
      <c r="AE4" s="123">
        <v>15</v>
      </c>
      <c r="AF4" s="123">
        <v>16</v>
      </c>
      <c r="AG4" s="123">
        <v>17</v>
      </c>
      <c r="AH4" s="123">
        <v>18</v>
      </c>
      <c r="AI4" s="154">
        <v>19</v>
      </c>
      <c r="AJ4" s="154">
        <v>20</v>
      </c>
      <c r="AK4" s="123">
        <v>21</v>
      </c>
      <c r="AL4" s="123">
        <v>22</v>
      </c>
      <c r="AM4" s="123">
        <v>23</v>
      </c>
      <c r="AN4" s="123">
        <v>24</v>
      </c>
      <c r="AO4" s="123">
        <v>25</v>
      </c>
      <c r="AP4" s="154">
        <v>26</v>
      </c>
      <c r="AQ4" s="154">
        <v>27</v>
      </c>
      <c r="AR4" s="123">
        <v>28</v>
      </c>
      <c r="AS4" s="123">
        <v>29</v>
      </c>
      <c r="AT4" s="123">
        <v>30</v>
      </c>
      <c r="AU4" s="123">
        <v>31</v>
      </c>
      <c r="AV4" s="124"/>
      <c r="AW4" s="8"/>
    </row>
    <row r="5" spans="1:49" s="6" customFormat="1" ht="35.15" customHeight="1" x14ac:dyDescent="0.25">
      <c r="A5" s="85" t="str">
        <f>VLOOKUP(B5,Apoio!$A:$C,3,FALSE)</f>
        <v>MCP - Pré-Liquidação</v>
      </c>
      <c r="B5" s="173" t="s">
        <v>551</v>
      </c>
      <c r="C5" s="174">
        <v>45078</v>
      </c>
      <c r="D5" s="180" t="s">
        <v>367</v>
      </c>
      <c r="E5" s="175" t="s">
        <v>82</v>
      </c>
      <c r="F5" s="136" t="s">
        <v>791</v>
      </c>
      <c r="G5" s="136" t="s">
        <v>738</v>
      </c>
      <c r="H5" s="136" t="s">
        <v>792</v>
      </c>
      <c r="I5" s="136"/>
      <c r="J5" s="136"/>
      <c r="K5" s="136"/>
      <c r="L5" s="136"/>
      <c r="M5" s="136"/>
      <c r="N5" s="136"/>
      <c r="O5" s="87"/>
      <c r="P5" s="88"/>
      <c r="Q5" s="125">
        <v>1</v>
      </c>
      <c r="R5" s="123">
        <v>2</v>
      </c>
      <c r="S5" s="123">
        <v>3</v>
      </c>
      <c r="T5" s="123">
        <v>4</v>
      </c>
      <c r="U5" s="154">
        <v>5</v>
      </c>
      <c r="V5" s="154">
        <v>6</v>
      </c>
      <c r="W5" s="123">
        <v>7</v>
      </c>
      <c r="X5" s="123">
        <v>8</v>
      </c>
      <c r="Y5" s="123">
        <v>9</v>
      </c>
      <c r="Z5" s="123">
        <v>10</v>
      </c>
      <c r="AA5" s="123">
        <v>11</v>
      </c>
      <c r="AB5" s="154">
        <v>12</v>
      </c>
      <c r="AC5" s="154">
        <v>13</v>
      </c>
      <c r="AD5" s="123">
        <v>14</v>
      </c>
      <c r="AE5" s="123">
        <v>15</v>
      </c>
      <c r="AF5" s="123">
        <v>16</v>
      </c>
      <c r="AG5" s="123">
        <v>17</v>
      </c>
      <c r="AH5" s="123">
        <v>18</v>
      </c>
      <c r="AI5" s="154">
        <v>19</v>
      </c>
      <c r="AJ5" s="154">
        <v>20</v>
      </c>
      <c r="AK5" s="123">
        <v>21</v>
      </c>
      <c r="AL5" s="123">
        <v>22</v>
      </c>
      <c r="AM5" s="123">
        <v>23</v>
      </c>
      <c r="AN5" s="123">
        <v>24</v>
      </c>
      <c r="AO5" s="123">
        <v>25</v>
      </c>
      <c r="AP5" s="154">
        <v>26</v>
      </c>
      <c r="AQ5" s="154">
        <v>27</v>
      </c>
      <c r="AR5" s="123">
        <v>28</v>
      </c>
      <c r="AS5" s="123">
        <v>29</v>
      </c>
      <c r="AT5" s="123">
        <v>30</v>
      </c>
      <c r="AU5" s="123">
        <v>31</v>
      </c>
      <c r="AV5" s="124"/>
      <c r="AW5" s="8"/>
    </row>
    <row r="6" spans="1:49" s="6" customFormat="1" ht="35.15" customHeight="1" x14ac:dyDescent="0.25">
      <c r="A6" s="85" t="str">
        <f>VLOOKUP(B6,Apoio!$A:$C,3,FALSE)</f>
        <v>Penalidades - Pré-Liquidação</v>
      </c>
      <c r="B6" s="173" t="s">
        <v>368</v>
      </c>
      <c r="C6" s="174">
        <v>45108</v>
      </c>
      <c r="D6" s="180" t="s">
        <v>1022</v>
      </c>
      <c r="E6" s="175" t="s">
        <v>83</v>
      </c>
      <c r="F6" s="136" t="s">
        <v>793</v>
      </c>
      <c r="G6" s="136" t="s">
        <v>739</v>
      </c>
      <c r="H6" s="136" t="s">
        <v>740</v>
      </c>
      <c r="I6" s="136"/>
      <c r="J6" s="136"/>
      <c r="K6" s="136"/>
      <c r="L6" s="136"/>
      <c r="M6" s="136"/>
      <c r="N6" s="136"/>
      <c r="O6" s="87"/>
      <c r="P6" s="88"/>
      <c r="Q6" s="125">
        <v>1</v>
      </c>
      <c r="R6" s="123">
        <v>2</v>
      </c>
      <c r="S6" s="123">
        <v>3</v>
      </c>
      <c r="T6" s="123">
        <v>4</v>
      </c>
      <c r="U6" s="154">
        <v>5</v>
      </c>
      <c r="V6" s="154">
        <v>6</v>
      </c>
      <c r="W6" s="123">
        <v>7</v>
      </c>
      <c r="X6" s="123">
        <v>8</v>
      </c>
      <c r="Y6" s="123">
        <v>9</v>
      </c>
      <c r="Z6" s="123">
        <v>10</v>
      </c>
      <c r="AA6" s="123">
        <v>11</v>
      </c>
      <c r="AB6" s="154">
        <v>12</v>
      </c>
      <c r="AC6" s="154">
        <v>13</v>
      </c>
      <c r="AD6" s="123">
        <v>14</v>
      </c>
      <c r="AE6" s="123">
        <v>15</v>
      </c>
      <c r="AF6" s="123">
        <v>16</v>
      </c>
      <c r="AG6" s="123">
        <v>17</v>
      </c>
      <c r="AH6" s="123">
        <v>18</v>
      </c>
      <c r="AI6" s="154">
        <v>19</v>
      </c>
      <c r="AJ6" s="154">
        <v>20</v>
      </c>
      <c r="AK6" s="123">
        <v>21</v>
      </c>
      <c r="AL6" s="123">
        <v>22</v>
      </c>
      <c r="AM6" s="123">
        <v>23</v>
      </c>
      <c r="AN6" s="123">
        <v>24</v>
      </c>
      <c r="AO6" s="123">
        <v>25</v>
      </c>
      <c r="AP6" s="154">
        <v>26</v>
      </c>
      <c r="AQ6" s="154">
        <v>27</v>
      </c>
      <c r="AR6" s="123">
        <v>28</v>
      </c>
      <c r="AS6" s="123">
        <v>29</v>
      </c>
      <c r="AT6" s="123">
        <v>30</v>
      </c>
      <c r="AU6" s="123">
        <v>31</v>
      </c>
      <c r="AV6" s="124"/>
      <c r="AW6" s="8"/>
    </row>
    <row r="7" spans="1:49" s="6" customFormat="1" ht="35.15" customHeight="1" x14ac:dyDescent="0.25">
      <c r="A7" s="85" t="str">
        <f>VLOOKUP(B7,Apoio!$A:$C,3,FALSE)</f>
        <v>MCSD EN - Pós-Liquidação</v>
      </c>
      <c r="B7" s="173" t="s">
        <v>495</v>
      </c>
      <c r="C7" s="174">
        <v>45078</v>
      </c>
      <c r="D7" s="180" t="s">
        <v>496</v>
      </c>
      <c r="E7" s="175" t="s">
        <v>498</v>
      </c>
      <c r="F7" s="136" t="s">
        <v>499</v>
      </c>
      <c r="G7" s="136" t="s">
        <v>1023</v>
      </c>
      <c r="H7" s="136"/>
      <c r="I7" s="136"/>
      <c r="J7" s="136"/>
      <c r="K7" s="136"/>
      <c r="L7" s="136"/>
      <c r="M7" s="136"/>
      <c r="N7" s="136"/>
      <c r="O7" s="87"/>
      <c r="P7" s="88"/>
      <c r="Q7" s="125">
        <v>1</v>
      </c>
      <c r="R7" s="123">
        <v>2</v>
      </c>
      <c r="S7" s="123">
        <v>3</v>
      </c>
      <c r="T7" s="123">
        <v>4</v>
      </c>
      <c r="U7" s="154">
        <v>5</v>
      </c>
      <c r="V7" s="154">
        <v>6</v>
      </c>
      <c r="W7" s="123">
        <v>7</v>
      </c>
      <c r="X7" s="123">
        <v>8</v>
      </c>
      <c r="Y7" s="123">
        <v>9</v>
      </c>
      <c r="Z7" s="123">
        <v>10</v>
      </c>
      <c r="AA7" s="123">
        <v>11</v>
      </c>
      <c r="AB7" s="154">
        <v>12</v>
      </c>
      <c r="AC7" s="154">
        <v>13</v>
      </c>
      <c r="AD7" s="123">
        <v>14</v>
      </c>
      <c r="AE7" s="123">
        <v>15</v>
      </c>
      <c r="AF7" s="123">
        <v>16</v>
      </c>
      <c r="AG7" s="123">
        <v>17</v>
      </c>
      <c r="AH7" s="123">
        <v>18</v>
      </c>
      <c r="AI7" s="154">
        <v>19</v>
      </c>
      <c r="AJ7" s="154">
        <v>20</v>
      </c>
      <c r="AK7" s="123">
        <v>21</v>
      </c>
      <c r="AL7" s="123">
        <v>22</v>
      </c>
      <c r="AM7" s="123">
        <v>23</v>
      </c>
      <c r="AN7" s="123">
        <v>24</v>
      </c>
      <c r="AO7" s="123">
        <v>25</v>
      </c>
      <c r="AP7" s="154">
        <v>26</v>
      </c>
      <c r="AQ7" s="154">
        <v>27</v>
      </c>
      <c r="AR7" s="123">
        <v>28</v>
      </c>
      <c r="AS7" s="123">
        <v>29</v>
      </c>
      <c r="AT7" s="123">
        <v>30</v>
      </c>
      <c r="AU7" s="123">
        <v>31</v>
      </c>
      <c r="AV7" s="124"/>
      <c r="AW7" s="8"/>
    </row>
    <row r="8" spans="1:49" s="6" customFormat="1" ht="35.15" customHeight="1" x14ac:dyDescent="0.25">
      <c r="A8" s="85" t="str">
        <f>VLOOKUP(B8,Apoio!$A:$C,3,FALSE)</f>
        <v>MCSD EN - Pós-Liquidação</v>
      </c>
      <c r="B8" s="173" t="s">
        <v>600</v>
      </c>
      <c r="C8" s="174">
        <v>45078</v>
      </c>
      <c r="D8" s="180" t="s">
        <v>496</v>
      </c>
      <c r="E8" s="175" t="s">
        <v>84</v>
      </c>
      <c r="F8" s="136"/>
      <c r="G8" s="136"/>
      <c r="H8" s="136" t="s">
        <v>84</v>
      </c>
      <c r="I8" s="136"/>
      <c r="J8" s="136"/>
      <c r="K8" s="136"/>
      <c r="L8" s="136"/>
      <c r="M8" s="136"/>
      <c r="N8" s="136"/>
      <c r="O8" s="87"/>
      <c r="P8" s="88"/>
      <c r="Q8" s="125">
        <v>1</v>
      </c>
      <c r="R8" s="123">
        <v>2</v>
      </c>
      <c r="S8" s="123">
        <v>3</v>
      </c>
      <c r="T8" s="123">
        <v>4</v>
      </c>
      <c r="U8" s="154">
        <v>5</v>
      </c>
      <c r="V8" s="154">
        <v>6</v>
      </c>
      <c r="W8" s="123">
        <v>7</v>
      </c>
      <c r="X8" s="123">
        <v>8</v>
      </c>
      <c r="Y8" s="123">
        <v>9</v>
      </c>
      <c r="Z8" s="123">
        <v>10</v>
      </c>
      <c r="AA8" s="123">
        <v>11</v>
      </c>
      <c r="AB8" s="154">
        <v>12</v>
      </c>
      <c r="AC8" s="154">
        <v>13</v>
      </c>
      <c r="AD8" s="123">
        <v>14</v>
      </c>
      <c r="AE8" s="123">
        <v>15</v>
      </c>
      <c r="AF8" s="123">
        <v>16</v>
      </c>
      <c r="AG8" s="123">
        <v>17</v>
      </c>
      <c r="AH8" s="123">
        <v>18</v>
      </c>
      <c r="AI8" s="154">
        <v>19</v>
      </c>
      <c r="AJ8" s="154">
        <v>20</v>
      </c>
      <c r="AK8" s="123">
        <v>21</v>
      </c>
      <c r="AL8" s="123">
        <v>22</v>
      </c>
      <c r="AM8" s="123">
        <v>23</v>
      </c>
      <c r="AN8" s="123">
        <v>24</v>
      </c>
      <c r="AO8" s="123">
        <v>25</v>
      </c>
      <c r="AP8" s="154">
        <v>26</v>
      </c>
      <c r="AQ8" s="154">
        <v>27</v>
      </c>
      <c r="AR8" s="123">
        <v>28</v>
      </c>
      <c r="AS8" s="123">
        <v>29</v>
      </c>
      <c r="AT8" s="123">
        <v>30</v>
      </c>
      <c r="AU8" s="123">
        <v>31</v>
      </c>
      <c r="AV8" s="124"/>
      <c r="AW8" s="8"/>
    </row>
    <row r="9" spans="1:49" s="6" customFormat="1" ht="46.5" customHeight="1" x14ac:dyDescent="0.25">
      <c r="A9" s="85" t="str">
        <f>VLOOKUP(B9,Apoio!$A:$C,3,FALSE)</f>
        <v>MCSD EN - Declarações</v>
      </c>
      <c r="B9" s="173" t="s">
        <v>863</v>
      </c>
      <c r="C9" s="42" t="s">
        <v>84</v>
      </c>
      <c r="D9" s="17" t="s">
        <v>84</v>
      </c>
      <c r="E9" s="15" t="s">
        <v>84</v>
      </c>
      <c r="F9" s="72"/>
      <c r="G9" s="73"/>
      <c r="H9" s="73" t="s">
        <v>84</v>
      </c>
      <c r="I9" s="136"/>
      <c r="J9" s="136"/>
      <c r="K9" s="136"/>
      <c r="L9" s="136"/>
      <c r="M9" s="136"/>
      <c r="N9" s="136"/>
      <c r="O9" s="87"/>
      <c r="P9" s="88"/>
      <c r="Q9" s="125">
        <v>1</v>
      </c>
      <c r="R9" s="123">
        <v>2</v>
      </c>
      <c r="S9" s="123">
        <v>3</v>
      </c>
      <c r="T9" s="123">
        <v>4</v>
      </c>
      <c r="U9" s="154">
        <v>5</v>
      </c>
      <c r="V9" s="154">
        <v>6</v>
      </c>
      <c r="W9" s="123">
        <v>7</v>
      </c>
      <c r="X9" s="123">
        <v>8</v>
      </c>
      <c r="Y9" s="123">
        <v>9</v>
      </c>
      <c r="Z9" s="123">
        <v>10</v>
      </c>
      <c r="AA9" s="123">
        <v>11</v>
      </c>
      <c r="AB9" s="154">
        <v>12</v>
      </c>
      <c r="AC9" s="154">
        <v>13</v>
      </c>
      <c r="AD9" s="123">
        <v>14</v>
      </c>
      <c r="AE9" s="123">
        <v>15</v>
      </c>
      <c r="AF9" s="123">
        <v>16</v>
      </c>
      <c r="AG9" s="123">
        <v>17</v>
      </c>
      <c r="AH9" s="123">
        <v>18</v>
      </c>
      <c r="AI9" s="154">
        <v>19</v>
      </c>
      <c r="AJ9" s="154">
        <v>20</v>
      </c>
      <c r="AK9" s="123">
        <v>21</v>
      </c>
      <c r="AL9" s="123">
        <v>22</v>
      </c>
      <c r="AM9" s="123">
        <v>23</v>
      </c>
      <c r="AN9" s="123">
        <v>24</v>
      </c>
      <c r="AO9" s="123">
        <v>25</v>
      </c>
      <c r="AP9" s="154">
        <v>26</v>
      </c>
      <c r="AQ9" s="154">
        <v>27</v>
      </c>
      <c r="AR9" s="123">
        <v>28</v>
      </c>
      <c r="AS9" s="123">
        <v>29</v>
      </c>
      <c r="AT9" s="123">
        <v>30</v>
      </c>
      <c r="AU9" s="123">
        <v>31</v>
      </c>
      <c r="AV9" s="124" t="s">
        <v>1040</v>
      </c>
      <c r="AW9" s="8"/>
    </row>
    <row r="10" spans="1:49" s="6" customFormat="1" ht="46" customHeight="1" x14ac:dyDescent="0.25">
      <c r="A10" s="85" t="str">
        <f>VLOOKUP(B10,Apoio!$A:$C,3,FALSE)</f>
        <v>Receita de Venda</v>
      </c>
      <c r="B10" s="173" t="s">
        <v>657</v>
      </c>
      <c r="C10" s="174">
        <v>45078</v>
      </c>
      <c r="D10" s="180" t="s">
        <v>17</v>
      </c>
      <c r="E10" s="180" t="s">
        <v>807</v>
      </c>
      <c r="F10" s="136" t="s">
        <v>811</v>
      </c>
      <c r="G10" s="136" t="s">
        <v>812</v>
      </c>
      <c r="H10" s="136" t="s">
        <v>813</v>
      </c>
      <c r="I10" s="136"/>
      <c r="J10" s="136"/>
      <c r="K10" s="136"/>
      <c r="L10" s="136"/>
      <c r="M10" s="136"/>
      <c r="N10" s="136"/>
      <c r="O10" s="87" t="s">
        <v>806</v>
      </c>
      <c r="P10" s="88">
        <v>45170</v>
      </c>
      <c r="Q10" s="123">
        <v>1</v>
      </c>
      <c r="R10" s="125">
        <v>2</v>
      </c>
      <c r="S10" s="123">
        <v>3</v>
      </c>
      <c r="T10" s="123">
        <v>4</v>
      </c>
      <c r="U10" s="154">
        <v>5</v>
      </c>
      <c r="V10" s="154">
        <v>6</v>
      </c>
      <c r="W10" s="123">
        <v>7</v>
      </c>
      <c r="X10" s="123">
        <v>8</v>
      </c>
      <c r="Y10" s="123">
        <v>9</v>
      </c>
      <c r="Z10" s="123">
        <v>10</v>
      </c>
      <c r="AA10" s="123">
        <v>11</v>
      </c>
      <c r="AB10" s="154">
        <v>12</v>
      </c>
      <c r="AC10" s="154">
        <v>13</v>
      </c>
      <c r="AD10" s="123">
        <v>14</v>
      </c>
      <c r="AE10" s="123">
        <v>15</v>
      </c>
      <c r="AF10" s="123">
        <v>16</v>
      </c>
      <c r="AG10" s="123">
        <v>17</v>
      </c>
      <c r="AH10" s="123">
        <v>18</v>
      </c>
      <c r="AI10" s="154">
        <v>19</v>
      </c>
      <c r="AJ10" s="154">
        <v>20</v>
      </c>
      <c r="AK10" s="123">
        <v>21</v>
      </c>
      <c r="AL10" s="123">
        <v>22</v>
      </c>
      <c r="AM10" s="123">
        <v>23</v>
      </c>
      <c r="AN10" s="123">
        <v>24</v>
      </c>
      <c r="AO10" s="123">
        <v>25</v>
      </c>
      <c r="AP10" s="154">
        <v>26</v>
      </c>
      <c r="AQ10" s="154">
        <v>27</v>
      </c>
      <c r="AR10" s="123">
        <v>28</v>
      </c>
      <c r="AS10" s="123">
        <v>29</v>
      </c>
      <c r="AT10" s="123">
        <v>30</v>
      </c>
      <c r="AU10" s="123">
        <v>31</v>
      </c>
      <c r="AV10" s="124"/>
      <c r="AW10" s="8"/>
    </row>
    <row r="11" spans="1:49" s="6" customFormat="1" ht="46" customHeight="1" x14ac:dyDescent="0.25">
      <c r="A11" s="85" t="str">
        <f>VLOOKUP(B11,Apoio!$A:$C,3,FALSE)</f>
        <v>Energia de Reserva - Cessão Eólica</v>
      </c>
      <c r="B11" s="166" t="s">
        <v>400</v>
      </c>
      <c r="C11" s="144">
        <v>45078</v>
      </c>
      <c r="D11" s="145" t="s">
        <v>22</v>
      </c>
      <c r="E11" s="146" t="s">
        <v>802</v>
      </c>
      <c r="F11" s="143" t="s">
        <v>702</v>
      </c>
      <c r="G11" s="136" t="s">
        <v>724</v>
      </c>
      <c r="H11" s="136"/>
      <c r="I11" s="136"/>
      <c r="J11" s="136"/>
      <c r="K11" s="136"/>
      <c r="L11" s="136"/>
      <c r="M11" s="136"/>
      <c r="N11" s="136"/>
      <c r="O11" s="87" t="s">
        <v>806</v>
      </c>
      <c r="P11" s="88">
        <v>45170</v>
      </c>
      <c r="Q11" s="123">
        <v>1</v>
      </c>
      <c r="R11" s="125">
        <v>2</v>
      </c>
      <c r="S11" s="123">
        <v>3</v>
      </c>
      <c r="T11" s="123">
        <v>4</v>
      </c>
      <c r="U11" s="154">
        <v>5</v>
      </c>
      <c r="V11" s="154">
        <v>6</v>
      </c>
      <c r="W11" s="123">
        <v>7</v>
      </c>
      <c r="X11" s="123">
        <v>8</v>
      </c>
      <c r="Y11" s="123">
        <v>9</v>
      </c>
      <c r="Z11" s="123">
        <v>10</v>
      </c>
      <c r="AA11" s="123">
        <v>11</v>
      </c>
      <c r="AB11" s="154">
        <v>12</v>
      </c>
      <c r="AC11" s="154">
        <v>13</v>
      </c>
      <c r="AD11" s="123">
        <v>14</v>
      </c>
      <c r="AE11" s="123">
        <v>15</v>
      </c>
      <c r="AF11" s="123">
        <v>16</v>
      </c>
      <c r="AG11" s="123">
        <v>17</v>
      </c>
      <c r="AH11" s="123">
        <v>18</v>
      </c>
      <c r="AI11" s="154">
        <v>19</v>
      </c>
      <c r="AJ11" s="154">
        <v>20</v>
      </c>
      <c r="AK11" s="123">
        <v>21</v>
      </c>
      <c r="AL11" s="123">
        <v>22</v>
      </c>
      <c r="AM11" s="123">
        <v>23</v>
      </c>
      <c r="AN11" s="123">
        <v>24</v>
      </c>
      <c r="AO11" s="123">
        <v>25</v>
      </c>
      <c r="AP11" s="154">
        <v>26</v>
      </c>
      <c r="AQ11" s="154">
        <v>27</v>
      </c>
      <c r="AR11" s="123">
        <v>28</v>
      </c>
      <c r="AS11" s="123">
        <v>29</v>
      </c>
      <c r="AT11" s="123">
        <v>30</v>
      </c>
      <c r="AU11" s="123">
        <v>31</v>
      </c>
      <c r="AV11" s="124" t="s">
        <v>984</v>
      </c>
      <c r="AW11" s="8"/>
    </row>
    <row r="12" spans="1:49" s="6" customFormat="1" ht="46" customHeight="1" x14ac:dyDescent="0.25">
      <c r="A12" s="85" t="str">
        <f>VLOOKUP(B12,Apoio!$A:$C,3,FALSE)</f>
        <v>MCSD EE - Declarações</v>
      </c>
      <c r="B12" s="129" t="s">
        <v>429</v>
      </c>
      <c r="C12" s="130">
        <v>45139</v>
      </c>
      <c r="D12" s="131" t="s">
        <v>388</v>
      </c>
      <c r="E12" s="124" t="s">
        <v>84</v>
      </c>
      <c r="F12" s="136"/>
      <c r="G12" s="136"/>
      <c r="H12" s="136" t="s">
        <v>84</v>
      </c>
      <c r="I12" s="136"/>
      <c r="J12" s="136"/>
      <c r="K12" s="136"/>
      <c r="L12" s="136"/>
      <c r="M12" s="136"/>
      <c r="N12" s="136"/>
      <c r="O12" s="87" t="s">
        <v>806</v>
      </c>
      <c r="P12" s="88">
        <v>45079</v>
      </c>
      <c r="Q12" s="123">
        <v>1</v>
      </c>
      <c r="R12" s="125">
        <v>2</v>
      </c>
      <c r="S12" s="123">
        <v>3</v>
      </c>
      <c r="T12" s="123">
        <v>4</v>
      </c>
      <c r="U12" s="154">
        <v>5</v>
      </c>
      <c r="V12" s="154">
        <v>6</v>
      </c>
      <c r="W12" s="123">
        <v>7</v>
      </c>
      <c r="X12" s="123">
        <v>8</v>
      </c>
      <c r="Y12" s="123">
        <v>9</v>
      </c>
      <c r="Z12" s="123">
        <v>10</v>
      </c>
      <c r="AA12" s="123">
        <v>11</v>
      </c>
      <c r="AB12" s="154">
        <v>12</v>
      </c>
      <c r="AC12" s="154">
        <v>13</v>
      </c>
      <c r="AD12" s="123">
        <v>14</v>
      </c>
      <c r="AE12" s="123">
        <v>15</v>
      </c>
      <c r="AF12" s="123">
        <v>16</v>
      </c>
      <c r="AG12" s="123">
        <v>17</v>
      </c>
      <c r="AH12" s="123">
        <v>18</v>
      </c>
      <c r="AI12" s="154">
        <v>19</v>
      </c>
      <c r="AJ12" s="154">
        <v>20</v>
      </c>
      <c r="AK12" s="123">
        <v>21</v>
      </c>
      <c r="AL12" s="123">
        <v>22</v>
      </c>
      <c r="AM12" s="123">
        <v>23</v>
      </c>
      <c r="AN12" s="123">
        <v>24</v>
      </c>
      <c r="AO12" s="123">
        <v>25</v>
      </c>
      <c r="AP12" s="154">
        <v>26</v>
      </c>
      <c r="AQ12" s="154">
        <v>27</v>
      </c>
      <c r="AR12" s="123">
        <v>28</v>
      </c>
      <c r="AS12" s="123">
        <v>29</v>
      </c>
      <c r="AT12" s="123">
        <v>30</v>
      </c>
      <c r="AU12" s="123">
        <v>31</v>
      </c>
      <c r="AV12" s="124"/>
      <c r="AW12" s="8"/>
    </row>
    <row r="13" spans="1:49" s="6" customFormat="1" ht="46" customHeight="1" x14ac:dyDescent="0.25">
      <c r="A13" s="85" t="str">
        <f>VLOOKUP(B13,Apoio!$A:$C,3,FALSE)</f>
        <v>MCSD EN - Pós-Liquidação</v>
      </c>
      <c r="B13" s="190" t="s">
        <v>1034</v>
      </c>
      <c r="C13" s="130">
        <v>45078</v>
      </c>
      <c r="D13" s="145" t="s">
        <v>1035</v>
      </c>
      <c r="E13" s="146" t="s">
        <v>1027</v>
      </c>
      <c r="F13" s="135" t="s">
        <v>1036</v>
      </c>
      <c r="G13" s="136"/>
      <c r="H13" s="136"/>
      <c r="I13" s="136"/>
      <c r="J13" s="136"/>
      <c r="K13" s="136"/>
      <c r="L13" s="136"/>
      <c r="M13" s="136"/>
      <c r="N13" s="136"/>
      <c r="O13" s="87"/>
      <c r="P13" s="88"/>
      <c r="Q13" s="123">
        <v>1</v>
      </c>
      <c r="R13" s="125">
        <v>2</v>
      </c>
      <c r="S13" s="123">
        <v>3</v>
      </c>
      <c r="T13" s="123">
        <v>4</v>
      </c>
      <c r="U13" s="154">
        <v>5</v>
      </c>
      <c r="V13" s="154">
        <v>6</v>
      </c>
      <c r="W13" s="123">
        <v>7</v>
      </c>
      <c r="X13" s="123">
        <v>8</v>
      </c>
      <c r="Y13" s="123">
        <v>9</v>
      </c>
      <c r="Z13" s="123">
        <v>10</v>
      </c>
      <c r="AA13" s="123">
        <v>11</v>
      </c>
      <c r="AB13" s="154">
        <v>12</v>
      </c>
      <c r="AC13" s="154">
        <v>13</v>
      </c>
      <c r="AD13" s="123">
        <v>14</v>
      </c>
      <c r="AE13" s="123">
        <v>15</v>
      </c>
      <c r="AF13" s="123">
        <v>16</v>
      </c>
      <c r="AG13" s="123">
        <v>17</v>
      </c>
      <c r="AH13" s="123">
        <v>18</v>
      </c>
      <c r="AI13" s="154">
        <v>19</v>
      </c>
      <c r="AJ13" s="154">
        <v>20</v>
      </c>
      <c r="AK13" s="123">
        <v>21</v>
      </c>
      <c r="AL13" s="123">
        <v>22</v>
      </c>
      <c r="AM13" s="123">
        <v>23</v>
      </c>
      <c r="AN13" s="123">
        <v>24</v>
      </c>
      <c r="AO13" s="123">
        <v>25</v>
      </c>
      <c r="AP13" s="154">
        <v>26</v>
      </c>
      <c r="AQ13" s="154">
        <v>27</v>
      </c>
      <c r="AR13" s="123">
        <v>28</v>
      </c>
      <c r="AS13" s="123">
        <v>29</v>
      </c>
      <c r="AT13" s="123">
        <v>30</v>
      </c>
      <c r="AU13" s="123">
        <v>31</v>
      </c>
      <c r="AV13" s="124"/>
      <c r="AW13" s="8"/>
    </row>
    <row r="14" spans="1:49" s="6" customFormat="1" ht="36" customHeight="1" x14ac:dyDescent="0.25">
      <c r="A14" s="85" t="str">
        <f>VLOOKUP(B14,Apoio!$A:$C,3,FALSE)</f>
        <v>Conta Bandeiras</v>
      </c>
      <c r="B14" s="129" t="s">
        <v>164</v>
      </c>
      <c r="C14" s="130">
        <v>45078</v>
      </c>
      <c r="D14" s="131" t="s">
        <v>130</v>
      </c>
      <c r="E14" s="124" t="s">
        <v>84</v>
      </c>
      <c r="F14" s="136"/>
      <c r="G14" s="136"/>
      <c r="H14" s="136" t="s">
        <v>84</v>
      </c>
      <c r="I14" s="136"/>
      <c r="J14" s="136"/>
      <c r="K14" s="136"/>
      <c r="L14" s="136"/>
      <c r="M14" s="136"/>
      <c r="N14" s="136"/>
      <c r="O14" s="87" t="s">
        <v>806</v>
      </c>
      <c r="P14" s="88">
        <v>45170</v>
      </c>
      <c r="Q14" s="123">
        <v>1</v>
      </c>
      <c r="R14" s="123">
        <v>2</v>
      </c>
      <c r="S14" s="125">
        <v>3</v>
      </c>
      <c r="T14" s="123">
        <v>4</v>
      </c>
      <c r="U14" s="154">
        <v>5</v>
      </c>
      <c r="V14" s="154">
        <v>6</v>
      </c>
      <c r="W14" s="123">
        <v>7</v>
      </c>
      <c r="X14" s="123">
        <v>8</v>
      </c>
      <c r="Y14" s="123">
        <v>9</v>
      </c>
      <c r="Z14" s="123">
        <v>10</v>
      </c>
      <c r="AA14" s="123">
        <v>11</v>
      </c>
      <c r="AB14" s="154">
        <v>12</v>
      </c>
      <c r="AC14" s="154">
        <v>13</v>
      </c>
      <c r="AD14" s="123">
        <v>14</v>
      </c>
      <c r="AE14" s="123">
        <v>15</v>
      </c>
      <c r="AF14" s="123">
        <v>16</v>
      </c>
      <c r="AG14" s="123">
        <v>17</v>
      </c>
      <c r="AH14" s="123">
        <v>18</v>
      </c>
      <c r="AI14" s="154">
        <v>19</v>
      </c>
      <c r="AJ14" s="154">
        <v>20</v>
      </c>
      <c r="AK14" s="123">
        <v>21</v>
      </c>
      <c r="AL14" s="123">
        <v>22</v>
      </c>
      <c r="AM14" s="123">
        <v>23</v>
      </c>
      <c r="AN14" s="123">
        <v>24</v>
      </c>
      <c r="AO14" s="123">
        <v>25</v>
      </c>
      <c r="AP14" s="154">
        <v>26</v>
      </c>
      <c r="AQ14" s="154">
        <v>27</v>
      </c>
      <c r="AR14" s="123">
        <v>28</v>
      </c>
      <c r="AS14" s="123">
        <v>29</v>
      </c>
      <c r="AT14" s="123">
        <v>30</v>
      </c>
      <c r="AU14" s="123">
        <v>31</v>
      </c>
      <c r="AV14" s="124"/>
      <c r="AW14" s="8"/>
    </row>
    <row r="15" spans="1:49" s="6" customFormat="1" ht="36" customHeight="1" x14ac:dyDescent="0.25">
      <c r="A15" s="85" t="str">
        <f>VLOOKUP(B15,Apoio!$A:$C,3,FALSE)</f>
        <v>Medição - Coleta</v>
      </c>
      <c r="B15" s="129" t="s">
        <v>189</v>
      </c>
      <c r="C15" s="130">
        <v>45108</v>
      </c>
      <c r="D15" s="131" t="s">
        <v>33</v>
      </c>
      <c r="E15" s="124" t="s">
        <v>84</v>
      </c>
      <c r="F15" s="140"/>
      <c r="G15" s="136"/>
      <c r="H15" s="136" t="s">
        <v>84</v>
      </c>
      <c r="I15" s="136"/>
      <c r="J15" s="136"/>
      <c r="K15" s="136"/>
      <c r="L15" s="136"/>
      <c r="M15" s="136"/>
      <c r="N15" s="136"/>
      <c r="O15" s="87" t="s">
        <v>806</v>
      </c>
      <c r="P15" s="88">
        <v>45082</v>
      </c>
      <c r="Q15" s="123">
        <v>1</v>
      </c>
      <c r="R15" s="123">
        <v>2</v>
      </c>
      <c r="S15" s="125">
        <v>3</v>
      </c>
      <c r="T15" s="123">
        <v>4</v>
      </c>
      <c r="U15" s="154">
        <v>5</v>
      </c>
      <c r="V15" s="154">
        <v>6</v>
      </c>
      <c r="W15" s="123">
        <v>7</v>
      </c>
      <c r="X15" s="123">
        <v>8</v>
      </c>
      <c r="Y15" s="123">
        <v>9</v>
      </c>
      <c r="Z15" s="123">
        <v>10</v>
      </c>
      <c r="AA15" s="123">
        <v>11</v>
      </c>
      <c r="AB15" s="154">
        <v>12</v>
      </c>
      <c r="AC15" s="154">
        <v>13</v>
      </c>
      <c r="AD15" s="123">
        <v>14</v>
      </c>
      <c r="AE15" s="123">
        <v>15</v>
      </c>
      <c r="AF15" s="123">
        <v>16</v>
      </c>
      <c r="AG15" s="123">
        <v>17</v>
      </c>
      <c r="AH15" s="123">
        <v>18</v>
      </c>
      <c r="AI15" s="154">
        <v>19</v>
      </c>
      <c r="AJ15" s="154">
        <v>20</v>
      </c>
      <c r="AK15" s="123">
        <v>21</v>
      </c>
      <c r="AL15" s="123">
        <v>22</v>
      </c>
      <c r="AM15" s="123">
        <v>23</v>
      </c>
      <c r="AN15" s="123">
        <v>24</v>
      </c>
      <c r="AO15" s="123">
        <v>25</v>
      </c>
      <c r="AP15" s="154">
        <v>26</v>
      </c>
      <c r="AQ15" s="154">
        <v>27</v>
      </c>
      <c r="AR15" s="123">
        <v>28</v>
      </c>
      <c r="AS15" s="123">
        <v>29</v>
      </c>
      <c r="AT15" s="123">
        <v>30</v>
      </c>
      <c r="AU15" s="123">
        <v>31</v>
      </c>
      <c r="AV15" s="124"/>
      <c r="AW15" s="8"/>
    </row>
    <row r="16" spans="1:49" s="6" customFormat="1" ht="44.15" customHeight="1" x14ac:dyDescent="0.25">
      <c r="A16" s="85" t="str">
        <f>VLOOKUP(B16,Apoio!$A:$C,3,FALSE)</f>
        <v>MCSD EN - Declarações</v>
      </c>
      <c r="B16" s="129" t="s">
        <v>864</v>
      </c>
      <c r="C16" s="133" t="s">
        <v>84</v>
      </c>
      <c r="D16" s="131" t="s">
        <v>84</v>
      </c>
      <c r="E16" s="124" t="s">
        <v>84</v>
      </c>
      <c r="F16" s="139"/>
      <c r="G16" s="136"/>
      <c r="H16" s="136" t="s">
        <v>84</v>
      </c>
      <c r="I16" s="136"/>
      <c r="J16" s="136"/>
      <c r="K16" s="136"/>
      <c r="L16" s="136"/>
      <c r="M16" s="136"/>
      <c r="N16" s="136"/>
      <c r="O16" s="87"/>
      <c r="P16" s="88"/>
      <c r="Q16" s="123">
        <v>1</v>
      </c>
      <c r="R16" s="123">
        <v>2</v>
      </c>
      <c r="S16" s="125">
        <v>3</v>
      </c>
      <c r="T16" s="123">
        <v>4</v>
      </c>
      <c r="U16" s="154">
        <v>5</v>
      </c>
      <c r="V16" s="154">
        <v>6</v>
      </c>
      <c r="W16" s="123">
        <v>7</v>
      </c>
      <c r="X16" s="123">
        <v>8</v>
      </c>
      <c r="Y16" s="123">
        <v>9</v>
      </c>
      <c r="Z16" s="123">
        <v>10</v>
      </c>
      <c r="AA16" s="123">
        <v>11</v>
      </c>
      <c r="AB16" s="154">
        <v>12</v>
      </c>
      <c r="AC16" s="154">
        <v>13</v>
      </c>
      <c r="AD16" s="123">
        <v>14</v>
      </c>
      <c r="AE16" s="123">
        <v>15</v>
      </c>
      <c r="AF16" s="123">
        <v>16</v>
      </c>
      <c r="AG16" s="123">
        <v>17</v>
      </c>
      <c r="AH16" s="123">
        <v>18</v>
      </c>
      <c r="AI16" s="154">
        <v>19</v>
      </c>
      <c r="AJ16" s="154">
        <v>20</v>
      </c>
      <c r="AK16" s="123">
        <v>21</v>
      </c>
      <c r="AL16" s="123">
        <v>22</v>
      </c>
      <c r="AM16" s="123">
        <v>23</v>
      </c>
      <c r="AN16" s="123">
        <v>24</v>
      </c>
      <c r="AO16" s="123">
        <v>25</v>
      </c>
      <c r="AP16" s="154">
        <v>26</v>
      </c>
      <c r="AQ16" s="154">
        <v>27</v>
      </c>
      <c r="AR16" s="123">
        <v>28</v>
      </c>
      <c r="AS16" s="123">
        <v>29</v>
      </c>
      <c r="AT16" s="123">
        <v>30</v>
      </c>
      <c r="AU16" s="123">
        <v>31</v>
      </c>
      <c r="AV16" s="124" t="s">
        <v>1040</v>
      </c>
      <c r="AW16" s="8"/>
    </row>
    <row r="17" spans="1:50" s="6" customFormat="1" ht="58" x14ac:dyDescent="0.25">
      <c r="A17" s="85" t="str">
        <f>VLOOKUP(B17,Apoio!$A:$C,3,FALSE)</f>
        <v>MCSD EE - Pré-Liquidação</v>
      </c>
      <c r="B17" s="129" t="s">
        <v>682</v>
      </c>
      <c r="C17" s="130">
        <v>45078</v>
      </c>
      <c r="D17" s="131" t="s">
        <v>683</v>
      </c>
      <c r="E17" s="124" t="s">
        <v>108</v>
      </c>
      <c r="F17" s="140" t="s">
        <v>700</v>
      </c>
      <c r="G17" s="136" t="s">
        <v>695</v>
      </c>
      <c r="H17" s="136" t="s">
        <v>699</v>
      </c>
      <c r="I17" s="136" t="s">
        <v>696</v>
      </c>
      <c r="J17" s="136" t="s">
        <v>697</v>
      </c>
      <c r="K17" s="136" t="s">
        <v>698</v>
      </c>
      <c r="L17" s="136"/>
      <c r="M17" s="136"/>
      <c r="N17" s="136"/>
      <c r="O17" s="87" t="s">
        <v>806</v>
      </c>
      <c r="P17" s="88">
        <v>45082</v>
      </c>
      <c r="Q17" s="123">
        <v>1</v>
      </c>
      <c r="R17" s="123">
        <v>2</v>
      </c>
      <c r="S17" s="123">
        <v>3</v>
      </c>
      <c r="T17" s="125">
        <v>4</v>
      </c>
      <c r="U17" s="154">
        <v>5</v>
      </c>
      <c r="V17" s="154">
        <v>6</v>
      </c>
      <c r="W17" s="123">
        <v>7</v>
      </c>
      <c r="X17" s="123">
        <v>8</v>
      </c>
      <c r="Y17" s="123">
        <v>9</v>
      </c>
      <c r="Z17" s="123">
        <v>10</v>
      </c>
      <c r="AA17" s="123">
        <v>11</v>
      </c>
      <c r="AB17" s="154">
        <v>12</v>
      </c>
      <c r="AC17" s="154">
        <v>13</v>
      </c>
      <c r="AD17" s="123">
        <v>14</v>
      </c>
      <c r="AE17" s="123">
        <v>15</v>
      </c>
      <c r="AF17" s="123">
        <v>16</v>
      </c>
      <c r="AG17" s="123">
        <v>17</v>
      </c>
      <c r="AH17" s="123">
        <v>18</v>
      </c>
      <c r="AI17" s="154">
        <v>19</v>
      </c>
      <c r="AJ17" s="154">
        <v>20</v>
      </c>
      <c r="AK17" s="123">
        <v>21</v>
      </c>
      <c r="AL17" s="123">
        <v>22</v>
      </c>
      <c r="AM17" s="123">
        <v>23</v>
      </c>
      <c r="AN17" s="123">
        <v>24</v>
      </c>
      <c r="AO17" s="123">
        <v>25</v>
      </c>
      <c r="AP17" s="154">
        <v>26</v>
      </c>
      <c r="AQ17" s="154">
        <v>27</v>
      </c>
      <c r="AR17" s="123">
        <v>28</v>
      </c>
      <c r="AS17" s="123">
        <v>29</v>
      </c>
      <c r="AT17" s="123">
        <v>30</v>
      </c>
      <c r="AU17" s="123">
        <v>31</v>
      </c>
      <c r="AV17" s="124"/>
      <c r="AW17" s="8"/>
    </row>
    <row r="18" spans="1:50" s="6" customFormat="1" ht="43.5" x14ac:dyDescent="0.25">
      <c r="A18" s="85" t="str">
        <f>VLOOKUP(B18,Apoio!$A:$C,3,FALSE)</f>
        <v>Energia de Reserva - Cessão Solar</v>
      </c>
      <c r="B18" s="132" t="s">
        <v>483</v>
      </c>
      <c r="C18" s="133">
        <v>45078</v>
      </c>
      <c r="D18" s="131" t="s">
        <v>484</v>
      </c>
      <c r="E18" s="124" t="s">
        <v>804</v>
      </c>
      <c r="F18" s="143" t="s">
        <v>702</v>
      </c>
      <c r="G18" s="136" t="s">
        <v>703</v>
      </c>
      <c r="H18" s="136"/>
      <c r="I18" s="136"/>
      <c r="J18" s="136"/>
      <c r="K18" s="136"/>
      <c r="L18" s="136"/>
      <c r="M18" s="136"/>
      <c r="N18" s="136"/>
      <c r="O18" s="87" t="s">
        <v>806</v>
      </c>
      <c r="P18" s="88">
        <v>45082</v>
      </c>
      <c r="Q18" s="123">
        <v>1</v>
      </c>
      <c r="R18" s="123">
        <v>2</v>
      </c>
      <c r="S18" s="123">
        <v>3</v>
      </c>
      <c r="T18" s="125">
        <v>4</v>
      </c>
      <c r="U18" s="154">
        <v>5</v>
      </c>
      <c r="V18" s="154">
        <v>6</v>
      </c>
      <c r="W18" s="123">
        <v>7</v>
      </c>
      <c r="X18" s="123">
        <v>8</v>
      </c>
      <c r="Y18" s="123">
        <v>9</v>
      </c>
      <c r="Z18" s="123">
        <v>10</v>
      </c>
      <c r="AA18" s="123">
        <v>11</v>
      </c>
      <c r="AB18" s="154">
        <v>12</v>
      </c>
      <c r="AC18" s="154">
        <v>13</v>
      </c>
      <c r="AD18" s="123">
        <v>14</v>
      </c>
      <c r="AE18" s="123">
        <v>15</v>
      </c>
      <c r="AF18" s="123">
        <v>16</v>
      </c>
      <c r="AG18" s="123">
        <v>17</v>
      </c>
      <c r="AH18" s="123">
        <v>18</v>
      </c>
      <c r="AI18" s="154">
        <v>19</v>
      </c>
      <c r="AJ18" s="154">
        <v>20</v>
      </c>
      <c r="AK18" s="123">
        <v>21</v>
      </c>
      <c r="AL18" s="123">
        <v>22</v>
      </c>
      <c r="AM18" s="123">
        <v>23</v>
      </c>
      <c r="AN18" s="123">
        <v>24</v>
      </c>
      <c r="AO18" s="123">
        <v>25</v>
      </c>
      <c r="AP18" s="154">
        <v>26</v>
      </c>
      <c r="AQ18" s="154">
        <v>27</v>
      </c>
      <c r="AR18" s="123">
        <v>28</v>
      </c>
      <c r="AS18" s="123">
        <v>29</v>
      </c>
      <c r="AT18" s="123">
        <v>30</v>
      </c>
      <c r="AU18" s="123">
        <v>31</v>
      </c>
      <c r="AV18" s="124" t="s">
        <v>985</v>
      </c>
    </row>
    <row r="19" spans="1:50" s="6" customFormat="1" ht="46.5" customHeight="1" x14ac:dyDescent="0.25">
      <c r="A19" s="85" t="str">
        <f>VLOOKUP(B19,Apoio!$A:$C,3,FALSE)</f>
        <v>Energia de Reserva - Cessão Biomassa</v>
      </c>
      <c r="B19" s="132" t="s">
        <v>399</v>
      </c>
      <c r="C19" s="130">
        <v>45078</v>
      </c>
      <c r="D19" s="131" t="s">
        <v>22</v>
      </c>
      <c r="E19" s="124" t="s">
        <v>803</v>
      </c>
      <c r="F19" s="143" t="s">
        <v>702</v>
      </c>
      <c r="G19" s="136" t="s">
        <v>701</v>
      </c>
      <c r="H19" s="136"/>
      <c r="I19" s="136"/>
      <c r="J19" s="136"/>
      <c r="K19" s="136"/>
      <c r="L19" s="136"/>
      <c r="M19" s="136"/>
      <c r="N19" s="136"/>
      <c r="O19" s="87" t="s">
        <v>806</v>
      </c>
      <c r="P19" s="88">
        <v>45082</v>
      </c>
      <c r="Q19" s="123">
        <v>1</v>
      </c>
      <c r="R19" s="123">
        <v>2</v>
      </c>
      <c r="S19" s="123">
        <v>3</v>
      </c>
      <c r="T19" s="125">
        <v>4</v>
      </c>
      <c r="U19" s="154">
        <v>5</v>
      </c>
      <c r="V19" s="154">
        <v>6</v>
      </c>
      <c r="W19" s="123">
        <v>7</v>
      </c>
      <c r="X19" s="123">
        <v>8</v>
      </c>
      <c r="Y19" s="123">
        <v>9</v>
      </c>
      <c r="Z19" s="123">
        <v>10</v>
      </c>
      <c r="AA19" s="123">
        <v>11</v>
      </c>
      <c r="AB19" s="154">
        <v>12</v>
      </c>
      <c r="AC19" s="154">
        <v>13</v>
      </c>
      <c r="AD19" s="123">
        <v>14</v>
      </c>
      <c r="AE19" s="123">
        <v>15</v>
      </c>
      <c r="AF19" s="123">
        <v>16</v>
      </c>
      <c r="AG19" s="123">
        <v>17</v>
      </c>
      <c r="AH19" s="123">
        <v>18</v>
      </c>
      <c r="AI19" s="154">
        <v>19</v>
      </c>
      <c r="AJ19" s="154">
        <v>20</v>
      </c>
      <c r="AK19" s="123">
        <v>21</v>
      </c>
      <c r="AL19" s="123">
        <v>22</v>
      </c>
      <c r="AM19" s="123">
        <v>23</v>
      </c>
      <c r="AN19" s="123">
        <v>24</v>
      </c>
      <c r="AO19" s="123">
        <v>25</v>
      </c>
      <c r="AP19" s="154">
        <v>26</v>
      </c>
      <c r="AQ19" s="154">
        <v>27</v>
      </c>
      <c r="AR19" s="123">
        <v>28</v>
      </c>
      <c r="AS19" s="123">
        <v>29</v>
      </c>
      <c r="AT19" s="123">
        <v>30</v>
      </c>
      <c r="AU19" s="123">
        <v>31</v>
      </c>
      <c r="AV19" s="124" t="s">
        <v>986</v>
      </c>
      <c r="AW19" s="8"/>
    </row>
    <row r="20" spans="1:50" s="6" customFormat="1" ht="36" customHeight="1" x14ac:dyDescent="0.25">
      <c r="A20" s="85" t="str">
        <f>VLOOKUP(B20,Apoio!$A:$C,3,FALSE)</f>
        <v>PROINFA</v>
      </c>
      <c r="B20" s="129" t="s">
        <v>385</v>
      </c>
      <c r="C20" s="130">
        <v>45108</v>
      </c>
      <c r="D20" s="131" t="s">
        <v>9</v>
      </c>
      <c r="E20" s="124" t="s">
        <v>84</v>
      </c>
      <c r="F20" s="140"/>
      <c r="G20" s="136"/>
      <c r="H20" s="136" t="s">
        <v>84</v>
      </c>
      <c r="I20" s="136"/>
      <c r="J20" s="136"/>
      <c r="K20" s="136"/>
      <c r="L20" s="136"/>
      <c r="M20" s="136"/>
      <c r="N20" s="136"/>
      <c r="O20" s="87" t="s">
        <v>806</v>
      </c>
      <c r="P20" s="88">
        <v>45083</v>
      </c>
      <c r="Q20" s="123">
        <v>1</v>
      </c>
      <c r="R20" s="123">
        <v>2</v>
      </c>
      <c r="S20" s="123">
        <v>3</v>
      </c>
      <c r="T20" s="125">
        <v>4</v>
      </c>
      <c r="U20" s="154">
        <v>5</v>
      </c>
      <c r="V20" s="154">
        <v>6</v>
      </c>
      <c r="W20" s="123">
        <v>7</v>
      </c>
      <c r="X20" s="123">
        <v>8</v>
      </c>
      <c r="Y20" s="123">
        <v>9</v>
      </c>
      <c r="Z20" s="123">
        <v>10</v>
      </c>
      <c r="AA20" s="123">
        <v>11</v>
      </c>
      <c r="AB20" s="154">
        <v>12</v>
      </c>
      <c r="AC20" s="154">
        <v>13</v>
      </c>
      <c r="AD20" s="123">
        <v>14</v>
      </c>
      <c r="AE20" s="123">
        <v>15</v>
      </c>
      <c r="AF20" s="123">
        <v>16</v>
      </c>
      <c r="AG20" s="123">
        <v>17</v>
      </c>
      <c r="AH20" s="123">
        <v>18</v>
      </c>
      <c r="AI20" s="154">
        <v>19</v>
      </c>
      <c r="AJ20" s="154">
        <v>20</v>
      </c>
      <c r="AK20" s="123">
        <v>21</v>
      </c>
      <c r="AL20" s="123">
        <v>22</v>
      </c>
      <c r="AM20" s="123">
        <v>23</v>
      </c>
      <c r="AN20" s="123">
        <v>24</v>
      </c>
      <c r="AO20" s="123">
        <v>25</v>
      </c>
      <c r="AP20" s="154">
        <v>26</v>
      </c>
      <c r="AQ20" s="154">
        <v>27</v>
      </c>
      <c r="AR20" s="123">
        <v>28</v>
      </c>
      <c r="AS20" s="123">
        <v>29</v>
      </c>
      <c r="AT20" s="123">
        <v>30</v>
      </c>
      <c r="AU20" s="123">
        <v>31</v>
      </c>
      <c r="AV20" s="124"/>
      <c r="AW20" s="8"/>
    </row>
    <row r="21" spans="1:50" s="6" customFormat="1" ht="36" customHeight="1" x14ac:dyDescent="0.25">
      <c r="A21" s="85" t="str">
        <f>VLOOKUP(B21,Apoio!$A:$C,3,FALSE)</f>
        <v>PROINFA</v>
      </c>
      <c r="B21" s="129" t="s">
        <v>387</v>
      </c>
      <c r="C21" s="130">
        <v>45108</v>
      </c>
      <c r="D21" s="131" t="s">
        <v>9</v>
      </c>
      <c r="E21" s="124" t="s">
        <v>84</v>
      </c>
      <c r="F21" s="136"/>
      <c r="G21" s="136"/>
      <c r="H21" s="136" t="s">
        <v>84</v>
      </c>
      <c r="I21" s="136"/>
      <c r="J21" s="136"/>
      <c r="K21" s="136"/>
      <c r="L21" s="136"/>
      <c r="M21" s="136"/>
      <c r="N21" s="136"/>
      <c r="O21" s="87" t="s">
        <v>806</v>
      </c>
      <c r="P21" s="88">
        <v>45083</v>
      </c>
      <c r="Q21" s="123">
        <v>1</v>
      </c>
      <c r="R21" s="123">
        <v>2</v>
      </c>
      <c r="S21" s="123">
        <v>3</v>
      </c>
      <c r="T21" s="125">
        <v>4</v>
      </c>
      <c r="U21" s="154">
        <v>5</v>
      </c>
      <c r="V21" s="154">
        <v>6</v>
      </c>
      <c r="W21" s="123">
        <v>7</v>
      </c>
      <c r="X21" s="123">
        <v>8</v>
      </c>
      <c r="Y21" s="123">
        <v>9</v>
      </c>
      <c r="Z21" s="123">
        <v>10</v>
      </c>
      <c r="AA21" s="123">
        <v>11</v>
      </c>
      <c r="AB21" s="154">
        <v>12</v>
      </c>
      <c r="AC21" s="154">
        <v>13</v>
      </c>
      <c r="AD21" s="123">
        <v>14</v>
      </c>
      <c r="AE21" s="123">
        <v>15</v>
      </c>
      <c r="AF21" s="123">
        <v>16</v>
      </c>
      <c r="AG21" s="123">
        <v>17</v>
      </c>
      <c r="AH21" s="123">
        <v>18</v>
      </c>
      <c r="AI21" s="154">
        <v>19</v>
      </c>
      <c r="AJ21" s="154">
        <v>20</v>
      </c>
      <c r="AK21" s="123">
        <v>21</v>
      </c>
      <c r="AL21" s="123">
        <v>22</v>
      </c>
      <c r="AM21" s="123">
        <v>23</v>
      </c>
      <c r="AN21" s="123">
        <v>24</v>
      </c>
      <c r="AO21" s="123">
        <v>25</v>
      </c>
      <c r="AP21" s="154">
        <v>26</v>
      </c>
      <c r="AQ21" s="154">
        <v>27</v>
      </c>
      <c r="AR21" s="123">
        <v>28</v>
      </c>
      <c r="AS21" s="123">
        <v>29</v>
      </c>
      <c r="AT21" s="123">
        <v>30</v>
      </c>
      <c r="AU21" s="123">
        <v>31</v>
      </c>
      <c r="AV21" s="124"/>
      <c r="AW21" s="8"/>
    </row>
    <row r="22" spans="1:50" s="6" customFormat="1" ht="36" customHeight="1" x14ac:dyDescent="0.25">
      <c r="A22" s="85" t="str">
        <f>VLOOKUP(B22,Apoio!$A:$C,3,FALSE)</f>
        <v>CVU PMO</v>
      </c>
      <c r="B22" s="132" t="s">
        <v>660</v>
      </c>
      <c r="C22" s="130">
        <v>45139</v>
      </c>
      <c r="D22" s="131" t="s">
        <v>23</v>
      </c>
      <c r="E22" s="124" t="s">
        <v>940</v>
      </c>
      <c r="F22" s="140" t="s">
        <v>947</v>
      </c>
      <c r="G22" s="140" t="s">
        <v>948</v>
      </c>
      <c r="H22" s="136"/>
      <c r="I22" s="136"/>
      <c r="J22" s="136"/>
      <c r="K22" s="136"/>
      <c r="L22" s="136"/>
      <c r="M22" s="136"/>
      <c r="N22" s="136"/>
      <c r="O22" s="87" t="s">
        <v>806</v>
      </c>
      <c r="P22" s="88">
        <v>45083</v>
      </c>
      <c r="Q22" s="123">
        <v>1</v>
      </c>
      <c r="R22" s="123">
        <v>2</v>
      </c>
      <c r="S22" s="123">
        <v>3</v>
      </c>
      <c r="T22" s="125">
        <v>4</v>
      </c>
      <c r="U22" s="154">
        <v>5</v>
      </c>
      <c r="V22" s="154">
        <v>6</v>
      </c>
      <c r="W22" s="123">
        <v>7</v>
      </c>
      <c r="X22" s="123">
        <v>8</v>
      </c>
      <c r="Y22" s="123">
        <v>9</v>
      </c>
      <c r="Z22" s="123">
        <v>10</v>
      </c>
      <c r="AA22" s="123">
        <v>11</v>
      </c>
      <c r="AB22" s="154">
        <v>12</v>
      </c>
      <c r="AC22" s="154">
        <v>13</v>
      </c>
      <c r="AD22" s="123">
        <v>14</v>
      </c>
      <c r="AE22" s="123">
        <v>15</v>
      </c>
      <c r="AF22" s="123">
        <v>16</v>
      </c>
      <c r="AG22" s="123">
        <v>17</v>
      </c>
      <c r="AH22" s="123">
        <v>18</v>
      </c>
      <c r="AI22" s="154">
        <v>19</v>
      </c>
      <c r="AJ22" s="154">
        <v>20</v>
      </c>
      <c r="AK22" s="123">
        <v>21</v>
      </c>
      <c r="AL22" s="123">
        <v>22</v>
      </c>
      <c r="AM22" s="123">
        <v>23</v>
      </c>
      <c r="AN22" s="123">
        <v>24</v>
      </c>
      <c r="AO22" s="123">
        <v>25</v>
      </c>
      <c r="AP22" s="154">
        <v>26</v>
      </c>
      <c r="AQ22" s="154">
        <v>27</v>
      </c>
      <c r="AR22" s="123">
        <v>28</v>
      </c>
      <c r="AS22" s="123">
        <v>29</v>
      </c>
      <c r="AT22" s="123">
        <v>30</v>
      </c>
      <c r="AU22" s="123">
        <v>31</v>
      </c>
      <c r="AV22" s="124"/>
      <c r="AW22" s="8"/>
    </row>
    <row r="23" spans="1:50" s="6" customFormat="1" ht="47.15" customHeight="1" x14ac:dyDescent="0.25">
      <c r="A23" s="85" t="str">
        <f>VLOOKUP(B23,Apoio!$A:$C,3,FALSE)</f>
        <v>CVU PMO</v>
      </c>
      <c r="B23" s="132" t="s">
        <v>1037</v>
      </c>
      <c r="C23" s="130">
        <v>45139</v>
      </c>
      <c r="D23" s="131" t="s">
        <v>23</v>
      </c>
      <c r="E23" s="124" t="s">
        <v>84</v>
      </c>
      <c r="F23" s="139"/>
      <c r="G23" s="140"/>
      <c r="H23" s="136" t="s">
        <v>84</v>
      </c>
      <c r="I23" s="136"/>
      <c r="J23" s="136"/>
      <c r="K23" s="136"/>
      <c r="L23" s="136"/>
      <c r="M23" s="136"/>
      <c r="N23" s="136"/>
      <c r="O23" s="87"/>
      <c r="P23" s="88"/>
      <c r="Q23" s="123">
        <v>1</v>
      </c>
      <c r="R23" s="123">
        <v>2</v>
      </c>
      <c r="S23" s="123">
        <v>3</v>
      </c>
      <c r="T23" s="125">
        <v>4</v>
      </c>
      <c r="U23" s="154">
        <v>5</v>
      </c>
      <c r="V23" s="154">
        <v>6</v>
      </c>
      <c r="W23" s="123">
        <v>7</v>
      </c>
      <c r="X23" s="123">
        <v>8</v>
      </c>
      <c r="Y23" s="123">
        <v>9</v>
      </c>
      <c r="Z23" s="123">
        <v>10</v>
      </c>
      <c r="AA23" s="123">
        <v>11</v>
      </c>
      <c r="AB23" s="154">
        <v>12</v>
      </c>
      <c r="AC23" s="154">
        <v>13</v>
      </c>
      <c r="AD23" s="123">
        <v>14</v>
      </c>
      <c r="AE23" s="123">
        <v>15</v>
      </c>
      <c r="AF23" s="123">
        <v>16</v>
      </c>
      <c r="AG23" s="123">
        <v>17</v>
      </c>
      <c r="AH23" s="123">
        <v>18</v>
      </c>
      <c r="AI23" s="154">
        <v>19</v>
      </c>
      <c r="AJ23" s="154">
        <v>20</v>
      </c>
      <c r="AK23" s="123">
        <v>21</v>
      </c>
      <c r="AL23" s="123">
        <v>22</v>
      </c>
      <c r="AM23" s="123">
        <v>23</v>
      </c>
      <c r="AN23" s="123">
        <v>24</v>
      </c>
      <c r="AO23" s="123">
        <v>25</v>
      </c>
      <c r="AP23" s="154">
        <v>26</v>
      </c>
      <c r="AQ23" s="154">
        <v>27</v>
      </c>
      <c r="AR23" s="123">
        <v>28</v>
      </c>
      <c r="AS23" s="123">
        <v>29</v>
      </c>
      <c r="AT23" s="123">
        <v>30</v>
      </c>
      <c r="AU23" s="123">
        <v>31</v>
      </c>
      <c r="AV23" s="124"/>
      <c r="AW23" s="8"/>
    </row>
    <row r="24" spans="1:50" s="6" customFormat="1" ht="36" customHeight="1" x14ac:dyDescent="0.25">
      <c r="A24" s="85" t="str">
        <f>VLOOKUP(B24,Apoio!$A:$C,3,FALSE)</f>
        <v>MCSD EE - Declarações</v>
      </c>
      <c r="B24" s="129" t="s">
        <v>425</v>
      </c>
      <c r="C24" s="130">
        <v>45139</v>
      </c>
      <c r="D24" s="131" t="s">
        <v>23</v>
      </c>
      <c r="E24" s="124" t="s">
        <v>84</v>
      </c>
      <c r="F24" s="136"/>
      <c r="G24" s="136"/>
      <c r="H24" s="136" t="s">
        <v>84</v>
      </c>
      <c r="I24" s="136"/>
      <c r="J24" s="136"/>
      <c r="K24" s="136"/>
      <c r="L24" s="136"/>
      <c r="M24" s="136"/>
      <c r="N24" s="136"/>
      <c r="O24" s="87" t="s">
        <v>806</v>
      </c>
      <c r="P24" s="88">
        <v>45083</v>
      </c>
      <c r="Q24" s="123">
        <v>1</v>
      </c>
      <c r="R24" s="123">
        <v>2</v>
      </c>
      <c r="S24" s="123">
        <v>3</v>
      </c>
      <c r="T24" s="125">
        <v>4</v>
      </c>
      <c r="U24" s="154">
        <v>5</v>
      </c>
      <c r="V24" s="154">
        <v>6</v>
      </c>
      <c r="W24" s="123">
        <v>7</v>
      </c>
      <c r="X24" s="123">
        <v>8</v>
      </c>
      <c r="Y24" s="123">
        <v>9</v>
      </c>
      <c r="Z24" s="123">
        <v>10</v>
      </c>
      <c r="AA24" s="123">
        <v>11</v>
      </c>
      <c r="AB24" s="154">
        <v>12</v>
      </c>
      <c r="AC24" s="154">
        <v>13</v>
      </c>
      <c r="AD24" s="123">
        <v>14</v>
      </c>
      <c r="AE24" s="123">
        <v>15</v>
      </c>
      <c r="AF24" s="123">
        <v>16</v>
      </c>
      <c r="AG24" s="123">
        <v>17</v>
      </c>
      <c r="AH24" s="123">
        <v>18</v>
      </c>
      <c r="AI24" s="154">
        <v>19</v>
      </c>
      <c r="AJ24" s="154">
        <v>20</v>
      </c>
      <c r="AK24" s="123">
        <v>21</v>
      </c>
      <c r="AL24" s="123">
        <v>22</v>
      </c>
      <c r="AM24" s="123">
        <v>23</v>
      </c>
      <c r="AN24" s="123">
        <v>24</v>
      </c>
      <c r="AO24" s="123">
        <v>25</v>
      </c>
      <c r="AP24" s="154">
        <v>26</v>
      </c>
      <c r="AQ24" s="154">
        <v>27</v>
      </c>
      <c r="AR24" s="123">
        <v>28</v>
      </c>
      <c r="AS24" s="123">
        <v>29</v>
      </c>
      <c r="AT24" s="123">
        <v>30</v>
      </c>
      <c r="AU24" s="123">
        <v>31</v>
      </c>
      <c r="AV24" s="124"/>
    </row>
    <row r="25" spans="1:50" s="6" customFormat="1" ht="51" customHeight="1" x14ac:dyDescent="0.25">
      <c r="A25" s="85" t="str">
        <f>VLOOKUP(B25,Apoio!$A:$C,3,FALSE)</f>
        <v>MCSD EE - Liquidação</v>
      </c>
      <c r="B25" s="129" t="s">
        <v>670</v>
      </c>
      <c r="C25" s="133">
        <v>45078</v>
      </c>
      <c r="D25" s="131" t="s">
        <v>988</v>
      </c>
      <c r="E25" s="124" t="s">
        <v>84</v>
      </c>
      <c r="F25" s="136"/>
      <c r="G25" s="136"/>
      <c r="H25" s="136" t="s">
        <v>84</v>
      </c>
      <c r="I25" s="136"/>
      <c r="J25" s="136"/>
      <c r="K25" s="136"/>
      <c r="L25" s="136"/>
      <c r="M25" s="136"/>
      <c r="N25" s="136"/>
      <c r="O25" s="87" t="s">
        <v>806</v>
      </c>
      <c r="P25" s="88">
        <v>45089</v>
      </c>
      <c r="Q25" s="123">
        <v>1</v>
      </c>
      <c r="R25" s="123">
        <v>2</v>
      </c>
      <c r="S25" s="123">
        <v>3</v>
      </c>
      <c r="T25" s="125">
        <v>4</v>
      </c>
      <c r="U25" s="154">
        <v>5</v>
      </c>
      <c r="V25" s="154">
        <v>6</v>
      </c>
      <c r="W25" s="123">
        <v>7</v>
      </c>
      <c r="X25" s="123">
        <v>8</v>
      </c>
      <c r="Y25" s="123">
        <v>9</v>
      </c>
      <c r="Z25" s="123">
        <v>10</v>
      </c>
      <c r="AA25" s="123">
        <v>11</v>
      </c>
      <c r="AB25" s="154">
        <v>12</v>
      </c>
      <c r="AC25" s="154">
        <v>13</v>
      </c>
      <c r="AD25" s="123">
        <v>14</v>
      </c>
      <c r="AE25" s="123">
        <v>15</v>
      </c>
      <c r="AF25" s="123">
        <v>16</v>
      </c>
      <c r="AG25" s="123">
        <v>17</v>
      </c>
      <c r="AH25" s="123">
        <v>18</v>
      </c>
      <c r="AI25" s="154">
        <v>19</v>
      </c>
      <c r="AJ25" s="154">
        <v>20</v>
      </c>
      <c r="AK25" s="123">
        <v>21</v>
      </c>
      <c r="AL25" s="123">
        <v>22</v>
      </c>
      <c r="AM25" s="123">
        <v>23</v>
      </c>
      <c r="AN25" s="123">
        <v>24</v>
      </c>
      <c r="AO25" s="123">
        <v>25</v>
      </c>
      <c r="AP25" s="154">
        <v>26</v>
      </c>
      <c r="AQ25" s="154">
        <v>27</v>
      </c>
      <c r="AR25" s="123">
        <v>28</v>
      </c>
      <c r="AS25" s="123">
        <v>29</v>
      </c>
      <c r="AT25" s="123">
        <v>30</v>
      </c>
      <c r="AU25" s="123">
        <v>31</v>
      </c>
      <c r="AV25" s="124" t="s">
        <v>989</v>
      </c>
      <c r="AX25" s="8"/>
    </row>
    <row r="26" spans="1:50" s="6" customFormat="1" ht="45.75" customHeight="1" x14ac:dyDescent="0.25">
      <c r="A26" s="85" t="str">
        <f>VLOOKUP(B26,Apoio!$A:$C,3,FALSE)</f>
        <v>Energia de Reserva - Cessão Eólica</v>
      </c>
      <c r="B26" s="129" t="s">
        <v>406</v>
      </c>
      <c r="C26" s="133">
        <v>45078</v>
      </c>
      <c r="D26" s="131" t="s">
        <v>21</v>
      </c>
      <c r="E26" s="124" t="s">
        <v>84</v>
      </c>
      <c r="F26" s="140"/>
      <c r="G26" s="136"/>
      <c r="H26" s="136" t="s">
        <v>84</v>
      </c>
      <c r="I26" s="136"/>
      <c r="J26" s="136"/>
      <c r="K26" s="136"/>
      <c r="L26" s="136"/>
      <c r="M26" s="136"/>
      <c r="N26" s="136"/>
      <c r="O26" s="87" t="s">
        <v>806</v>
      </c>
      <c r="P26" s="88">
        <v>45083</v>
      </c>
      <c r="Q26" s="123">
        <v>1</v>
      </c>
      <c r="R26" s="123">
        <v>2</v>
      </c>
      <c r="S26" s="123">
        <v>3</v>
      </c>
      <c r="T26" s="123">
        <v>4</v>
      </c>
      <c r="U26" s="154">
        <v>5</v>
      </c>
      <c r="V26" s="154">
        <v>6</v>
      </c>
      <c r="W26" s="125">
        <v>7</v>
      </c>
      <c r="X26" s="123">
        <v>8</v>
      </c>
      <c r="Y26" s="123">
        <v>9</v>
      </c>
      <c r="Z26" s="123">
        <v>10</v>
      </c>
      <c r="AA26" s="123">
        <v>11</v>
      </c>
      <c r="AB26" s="154">
        <v>12</v>
      </c>
      <c r="AC26" s="154">
        <v>13</v>
      </c>
      <c r="AD26" s="123">
        <v>14</v>
      </c>
      <c r="AE26" s="123">
        <v>15</v>
      </c>
      <c r="AF26" s="123">
        <v>16</v>
      </c>
      <c r="AG26" s="123">
        <v>17</v>
      </c>
      <c r="AH26" s="123">
        <v>18</v>
      </c>
      <c r="AI26" s="154">
        <v>19</v>
      </c>
      <c r="AJ26" s="154">
        <v>20</v>
      </c>
      <c r="AK26" s="123">
        <v>21</v>
      </c>
      <c r="AL26" s="123">
        <v>22</v>
      </c>
      <c r="AM26" s="123">
        <v>23</v>
      </c>
      <c r="AN26" s="123">
        <v>24</v>
      </c>
      <c r="AO26" s="123">
        <v>25</v>
      </c>
      <c r="AP26" s="154">
        <v>26</v>
      </c>
      <c r="AQ26" s="154">
        <v>27</v>
      </c>
      <c r="AR26" s="123">
        <v>28</v>
      </c>
      <c r="AS26" s="123">
        <v>29</v>
      </c>
      <c r="AT26" s="123">
        <v>30</v>
      </c>
      <c r="AU26" s="123">
        <v>31</v>
      </c>
      <c r="AV26" s="124" t="s">
        <v>984</v>
      </c>
      <c r="AW26" s="8"/>
    </row>
    <row r="27" spans="1:50" s="6" customFormat="1" ht="43.5" x14ac:dyDescent="0.25">
      <c r="A27" s="85" t="str">
        <f>VLOOKUP(B27,Apoio!$A:$C,3,FALSE)</f>
        <v>Contribuição Associativa</v>
      </c>
      <c r="B27" s="129" t="s">
        <v>983</v>
      </c>
      <c r="C27" s="133">
        <v>45139</v>
      </c>
      <c r="D27" s="131" t="s">
        <v>18</v>
      </c>
      <c r="E27" s="124" t="s">
        <v>86</v>
      </c>
      <c r="F27" s="136" t="s">
        <v>704</v>
      </c>
      <c r="G27" s="136" t="s">
        <v>705</v>
      </c>
      <c r="H27" s="136" t="s">
        <v>706</v>
      </c>
      <c r="I27" s="136"/>
      <c r="J27" s="136"/>
      <c r="K27" s="136"/>
      <c r="L27" s="136"/>
      <c r="M27" s="136"/>
      <c r="N27" s="136"/>
      <c r="O27" s="87" t="s">
        <v>806</v>
      </c>
      <c r="P27" s="88">
        <v>45084</v>
      </c>
      <c r="Q27" s="123">
        <v>1</v>
      </c>
      <c r="R27" s="123">
        <v>2</v>
      </c>
      <c r="S27" s="123">
        <v>3</v>
      </c>
      <c r="T27" s="123">
        <v>4</v>
      </c>
      <c r="U27" s="154">
        <v>5</v>
      </c>
      <c r="V27" s="154">
        <v>6</v>
      </c>
      <c r="W27" s="125">
        <v>7</v>
      </c>
      <c r="X27" s="123">
        <v>8</v>
      </c>
      <c r="Y27" s="123">
        <v>9</v>
      </c>
      <c r="Z27" s="123">
        <v>10</v>
      </c>
      <c r="AA27" s="123">
        <v>11</v>
      </c>
      <c r="AB27" s="154">
        <v>12</v>
      </c>
      <c r="AC27" s="154">
        <v>13</v>
      </c>
      <c r="AD27" s="123">
        <v>14</v>
      </c>
      <c r="AE27" s="123">
        <v>15</v>
      </c>
      <c r="AF27" s="123">
        <v>16</v>
      </c>
      <c r="AG27" s="123">
        <v>17</v>
      </c>
      <c r="AH27" s="123">
        <v>18</v>
      </c>
      <c r="AI27" s="154">
        <v>19</v>
      </c>
      <c r="AJ27" s="154">
        <v>20</v>
      </c>
      <c r="AK27" s="123">
        <v>21</v>
      </c>
      <c r="AL27" s="123">
        <v>22</v>
      </c>
      <c r="AM27" s="123">
        <v>23</v>
      </c>
      <c r="AN27" s="123">
        <v>24</v>
      </c>
      <c r="AO27" s="123">
        <v>25</v>
      </c>
      <c r="AP27" s="154">
        <v>26</v>
      </c>
      <c r="AQ27" s="154">
        <v>27</v>
      </c>
      <c r="AR27" s="123">
        <v>28</v>
      </c>
      <c r="AS27" s="123">
        <v>29</v>
      </c>
      <c r="AT27" s="123">
        <v>30</v>
      </c>
      <c r="AU27" s="123">
        <v>31</v>
      </c>
      <c r="AV27" s="124"/>
      <c r="AW27" s="8"/>
    </row>
    <row r="28" spans="1:50" s="6" customFormat="1" ht="36" customHeight="1" x14ac:dyDescent="0.25">
      <c r="A28" s="85" t="str">
        <f>VLOOKUP(B28,Apoio!$A:$C,3,FALSE)</f>
        <v>MCP - Decisões Judiciais</v>
      </c>
      <c r="B28" s="129" t="s">
        <v>539</v>
      </c>
      <c r="C28" s="133">
        <v>45108</v>
      </c>
      <c r="D28" s="131" t="s">
        <v>537</v>
      </c>
      <c r="E28" s="124" t="s">
        <v>516</v>
      </c>
      <c r="F28" s="140" t="s">
        <v>707</v>
      </c>
      <c r="G28" s="136" t="s">
        <v>708</v>
      </c>
      <c r="H28" s="136" t="s">
        <v>709</v>
      </c>
      <c r="I28" s="136" t="s">
        <v>710</v>
      </c>
      <c r="J28" s="136"/>
      <c r="K28" s="136"/>
      <c r="L28" s="136"/>
      <c r="M28" s="136"/>
      <c r="N28" s="136"/>
      <c r="O28" s="87" t="s">
        <v>806</v>
      </c>
      <c r="P28" s="88">
        <v>45084</v>
      </c>
      <c r="Q28" s="123">
        <v>1</v>
      </c>
      <c r="R28" s="123">
        <v>2</v>
      </c>
      <c r="S28" s="123">
        <v>3</v>
      </c>
      <c r="T28" s="123">
        <v>4</v>
      </c>
      <c r="U28" s="154">
        <v>5</v>
      </c>
      <c r="V28" s="154">
        <v>6</v>
      </c>
      <c r="W28" s="125">
        <v>7</v>
      </c>
      <c r="X28" s="123">
        <v>8</v>
      </c>
      <c r="Y28" s="123">
        <v>9</v>
      </c>
      <c r="Z28" s="123">
        <v>10</v>
      </c>
      <c r="AA28" s="123">
        <v>11</v>
      </c>
      <c r="AB28" s="154">
        <v>12</v>
      </c>
      <c r="AC28" s="154">
        <v>13</v>
      </c>
      <c r="AD28" s="123">
        <v>14</v>
      </c>
      <c r="AE28" s="123">
        <v>15</v>
      </c>
      <c r="AF28" s="123">
        <v>16</v>
      </c>
      <c r="AG28" s="123">
        <v>17</v>
      </c>
      <c r="AH28" s="123">
        <v>18</v>
      </c>
      <c r="AI28" s="154">
        <v>19</v>
      </c>
      <c r="AJ28" s="154">
        <v>20</v>
      </c>
      <c r="AK28" s="123">
        <v>21</v>
      </c>
      <c r="AL28" s="123">
        <v>22</v>
      </c>
      <c r="AM28" s="123">
        <v>23</v>
      </c>
      <c r="AN28" s="123">
        <v>24</v>
      </c>
      <c r="AO28" s="123">
        <v>25</v>
      </c>
      <c r="AP28" s="154">
        <v>26</v>
      </c>
      <c r="AQ28" s="154">
        <v>27</v>
      </c>
      <c r="AR28" s="123">
        <v>28</v>
      </c>
      <c r="AS28" s="123">
        <v>29</v>
      </c>
      <c r="AT28" s="123">
        <v>30</v>
      </c>
      <c r="AU28" s="123">
        <v>31</v>
      </c>
      <c r="AV28" s="124"/>
      <c r="AW28" s="8"/>
    </row>
    <row r="29" spans="1:50" s="6" customFormat="1" ht="36" customHeight="1" x14ac:dyDescent="0.25">
      <c r="A29" s="85" t="str">
        <f>VLOOKUP(B29,Apoio!$A:$C,3,FALSE)</f>
        <v>Conta Bandeiras</v>
      </c>
      <c r="B29" s="129" t="s">
        <v>166</v>
      </c>
      <c r="C29" s="133">
        <v>45078</v>
      </c>
      <c r="D29" s="131" t="s">
        <v>131</v>
      </c>
      <c r="E29" s="124" t="s">
        <v>84</v>
      </c>
      <c r="F29" s="136"/>
      <c r="G29" s="136"/>
      <c r="H29" s="136" t="s">
        <v>84</v>
      </c>
      <c r="I29" s="136"/>
      <c r="J29" s="136"/>
      <c r="K29" s="136"/>
      <c r="L29" s="136"/>
      <c r="M29" s="136"/>
      <c r="N29" s="136"/>
      <c r="O29" s="87" t="s">
        <v>806</v>
      </c>
      <c r="P29" s="88">
        <v>45082</v>
      </c>
      <c r="Q29" s="123">
        <v>1</v>
      </c>
      <c r="R29" s="123">
        <v>2</v>
      </c>
      <c r="S29" s="123">
        <v>3</v>
      </c>
      <c r="T29" s="123">
        <v>4</v>
      </c>
      <c r="U29" s="154">
        <v>5</v>
      </c>
      <c r="V29" s="154">
        <v>6</v>
      </c>
      <c r="W29" s="125">
        <v>7</v>
      </c>
      <c r="X29" s="123">
        <v>8</v>
      </c>
      <c r="Y29" s="123">
        <v>9</v>
      </c>
      <c r="Z29" s="123">
        <v>10</v>
      </c>
      <c r="AA29" s="123">
        <v>11</v>
      </c>
      <c r="AB29" s="154">
        <v>12</v>
      </c>
      <c r="AC29" s="154">
        <v>13</v>
      </c>
      <c r="AD29" s="123">
        <v>14</v>
      </c>
      <c r="AE29" s="123">
        <v>15</v>
      </c>
      <c r="AF29" s="123">
        <v>16</v>
      </c>
      <c r="AG29" s="123">
        <v>17</v>
      </c>
      <c r="AH29" s="123">
        <v>18</v>
      </c>
      <c r="AI29" s="154">
        <v>19</v>
      </c>
      <c r="AJ29" s="154">
        <v>20</v>
      </c>
      <c r="AK29" s="123">
        <v>21</v>
      </c>
      <c r="AL29" s="123">
        <v>22</v>
      </c>
      <c r="AM29" s="123">
        <v>23</v>
      </c>
      <c r="AN29" s="123">
        <v>24</v>
      </c>
      <c r="AO29" s="123">
        <v>25</v>
      </c>
      <c r="AP29" s="154">
        <v>26</v>
      </c>
      <c r="AQ29" s="154">
        <v>27</v>
      </c>
      <c r="AR29" s="123">
        <v>28</v>
      </c>
      <c r="AS29" s="123">
        <v>29</v>
      </c>
      <c r="AT29" s="123">
        <v>30</v>
      </c>
      <c r="AU29" s="123">
        <v>31</v>
      </c>
      <c r="AV29" s="124"/>
      <c r="AW29" s="8"/>
    </row>
    <row r="30" spans="1:50" s="6" customFormat="1" ht="36" customHeight="1" x14ac:dyDescent="0.25">
      <c r="A30" s="85" t="str">
        <f>VLOOKUP(B30,Apoio!$A:$C,3,FALSE)</f>
        <v>MCP - Liquidação</v>
      </c>
      <c r="B30" s="129" t="s">
        <v>167</v>
      </c>
      <c r="C30" s="133">
        <v>45078</v>
      </c>
      <c r="D30" s="131" t="s">
        <v>131</v>
      </c>
      <c r="E30" s="124" t="s">
        <v>84</v>
      </c>
      <c r="F30" s="140"/>
      <c r="G30" s="136"/>
      <c r="H30" s="136" t="s">
        <v>84</v>
      </c>
      <c r="I30" s="136"/>
      <c r="J30" s="136"/>
      <c r="K30" s="136"/>
      <c r="L30" s="136"/>
      <c r="M30" s="136"/>
      <c r="N30" s="136"/>
      <c r="O30" s="87" t="s">
        <v>806</v>
      </c>
      <c r="P30" s="88">
        <v>45082</v>
      </c>
      <c r="Q30" s="123">
        <v>1</v>
      </c>
      <c r="R30" s="123">
        <v>2</v>
      </c>
      <c r="S30" s="123">
        <v>3</v>
      </c>
      <c r="T30" s="123">
        <v>4</v>
      </c>
      <c r="U30" s="154">
        <v>5</v>
      </c>
      <c r="V30" s="154">
        <v>6</v>
      </c>
      <c r="W30" s="125">
        <v>7</v>
      </c>
      <c r="X30" s="123">
        <v>8</v>
      </c>
      <c r="Y30" s="123">
        <v>9</v>
      </c>
      <c r="Z30" s="123">
        <v>10</v>
      </c>
      <c r="AA30" s="123">
        <v>11</v>
      </c>
      <c r="AB30" s="154">
        <v>12</v>
      </c>
      <c r="AC30" s="154">
        <v>13</v>
      </c>
      <c r="AD30" s="123">
        <v>14</v>
      </c>
      <c r="AE30" s="123">
        <v>15</v>
      </c>
      <c r="AF30" s="123">
        <v>16</v>
      </c>
      <c r="AG30" s="123">
        <v>17</v>
      </c>
      <c r="AH30" s="123">
        <v>18</v>
      </c>
      <c r="AI30" s="154">
        <v>19</v>
      </c>
      <c r="AJ30" s="154">
        <v>20</v>
      </c>
      <c r="AK30" s="123">
        <v>21</v>
      </c>
      <c r="AL30" s="123">
        <v>22</v>
      </c>
      <c r="AM30" s="123">
        <v>23</v>
      </c>
      <c r="AN30" s="123">
        <v>24</v>
      </c>
      <c r="AO30" s="123">
        <v>25</v>
      </c>
      <c r="AP30" s="154">
        <v>26</v>
      </c>
      <c r="AQ30" s="154">
        <v>27</v>
      </c>
      <c r="AR30" s="123">
        <v>28</v>
      </c>
      <c r="AS30" s="123">
        <v>29</v>
      </c>
      <c r="AT30" s="123">
        <v>30</v>
      </c>
      <c r="AU30" s="123">
        <v>31</v>
      </c>
      <c r="AV30" s="124"/>
      <c r="AW30" s="8"/>
    </row>
    <row r="31" spans="1:50" s="6" customFormat="1" ht="36" customHeight="1" x14ac:dyDescent="0.25">
      <c r="A31" s="85" t="str">
        <f>VLOOKUP(B31,Apoio!$A:$C,3,FALSE)</f>
        <v>MCP - Liquidação</v>
      </c>
      <c r="B31" s="129" t="s">
        <v>168</v>
      </c>
      <c r="C31" s="133">
        <v>45078</v>
      </c>
      <c r="D31" s="131" t="s">
        <v>132</v>
      </c>
      <c r="E31" s="124" t="s">
        <v>84</v>
      </c>
      <c r="F31" s="136"/>
      <c r="G31" s="136"/>
      <c r="H31" s="136" t="s">
        <v>84</v>
      </c>
      <c r="I31" s="136"/>
      <c r="J31" s="136"/>
      <c r="K31" s="136"/>
      <c r="L31" s="136"/>
      <c r="M31" s="136"/>
      <c r="N31" s="136"/>
      <c r="O31" s="87" t="s">
        <v>806</v>
      </c>
      <c r="P31" s="88">
        <v>45083</v>
      </c>
      <c r="Q31" s="123">
        <v>1</v>
      </c>
      <c r="R31" s="123">
        <v>2</v>
      </c>
      <c r="S31" s="123">
        <v>3</v>
      </c>
      <c r="T31" s="123">
        <v>4</v>
      </c>
      <c r="U31" s="154">
        <v>5</v>
      </c>
      <c r="V31" s="154">
        <v>6</v>
      </c>
      <c r="W31" s="123">
        <v>7</v>
      </c>
      <c r="X31" s="125">
        <v>8</v>
      </c>
      <c r="Y31" s="123">
        <v>9</v>
      </c>
      <c r="Z31" s="123">
        <v>10</v>
      </c>
      <c r="AA31" s="123">
        <v>11</v>
      </c>
      <c r="AB31" s="154">
        <v>12</v>
      </c>
      <c r="AC31" s="154">
        <v>13</v>
      </c>
      <c r="AD31" s="123">
        <v>14</v>
      </c>
      <c r="AE31" s="123">
        <v>15</v>
      </c>
      <c r="AF31" s="123">
        <v>16</v>
      </c>
      <c r="AG31" s="123">
        <v>17</v>
      </c>
      <c r="AH31" s="123">
        <v>18</v>
      </c>
      <c r="AI31" s="154">
        <v>19</v>
      </c>
      <c r="AJ31" s="154">
        <v>20</v>
      </c>
      <c r="AK31" s="123">
        <v>21</v>
      </c>
      <c r="AL31" s="123">
        <v>22</v>
      </c>
      <c r="AM31" s="123">
        <v>23</v>
      </c>
      <c r="AN31" s="123">
        <v>24</v>
      </c>
      <c r="AO31" s="123">
        <v>25</v>
      </c>
      <c r="AP31" s="154">
        <v>26</v>
      </c>
      <c r="AQ31" s="154">
        <v>27</v>
      </c>
      <c r="AR31" s="123">
        <v>28</v>
      </c>
      <c r="AS31" s="123">
        <v>29</v>
      </c>
      <c r="AT31" s="123">
        <v>30</v>
      </c>
      <c r="AU31" s="123">
        <v>31</v>
      </c>
      <c r="AV31" s="124"/>
      <c r="AW31" s="8"/>
    </row>
    <row r="32" spans="1:50" s="6" customFormat="1" ht="36.75" customHeight="1" x14ac:dyDescent="0.25">
      <c r="A32" s="85" t="str">
        <f>VLOOKUP(B32,Apoio!$A:$C,3,FALSE)</f>
        <v>Penalidades - Liquidação</v>
      </c>
      <c r="B32" s="129" t="s">
        <v>169</v>
      </c>
      <c r="C32" s="133">
        <v>45108</v>
      </c>
      <c r="D32" s="131" t="s">
        <v>133</v>
      </c>
      <c r="E32" s="124" t="s">
        <v>84</v>
      </c>
      <c r="F32" s="140"/>
      <c r="G32" s="136"/>
      <c r="H32" s="136" t="s">
        <v>84</v>
      </c>
      <c r="I32" s="136"/>
      <c r="J32" s="136"/>
      <c r="K32" s="136"/>
      <c r="L32" s="136"/>
      <c r="M32" s="136"/>
      <c r="N32" s="136"/>
      <c r="O32" s="87" t="s">
        <v>806</v>
      </c>
      <c r="P32" s="88">
        <v>45083</v>
      </c>
      <c r="Q32" s="123">
        <v>1</v>
      </c>
      <c r="R32" s="123">
        <v>2</v>
      </c>
      <c r="S32" s="123">
        <v>3</v>
      </c>
      <c r="T32" s="123">
        <v>4</v>
      </c>
      <c r="U32" s="154">
        <v>5</v>
      </c>
      <c r="V32" s="154">
        <v>6</v>
      </c>
      <c r="W32" s="123">
        <v>7</v>
      </c>
      <c r="X32" s="125">
        <v>8</v>
      </c>
      <c r="Y32" s="123">
        <v>9</v>
      </c>
      <c r="Z32" s="123">
        <v>10</v>
      </c>
      <c r="AA32" s="123">
        <v>11</v>
      </c>
      <c r="AB32" s="154">
        <v>12</v>
      </c>
      <c r="AC32" s="154">
        <v>13</v>
      </c>
      <c r="AD32" s="123">
        <v>14</v>
      </c>
      <c r="AE32" s="123">
        <v>15</v>
      </c>
      <c r="AF32" s="123">
        <v>16</v>
      </c>
      <c r="AG32" s="123">
        <v>17</v>
      </c>
      <c r="AH32" s="123">
        <v>18</v>
      </c>
      <c r="AI32" s="154">
        <v>19</v>
      </c>
      <c r="AJ32" s="154">
        <v>20</v>
      </c>
      <c r="AK32" s="123">
        <v>21</v>
      </c>
      <c r="AL32" s="123">
        <v>22</v>
      </c>
      <c r="AM32" s="123">
        <v>23</v>
      </c>
      <c r="AN32" s="123">
        <v>24</v>
      </c>
      <c r="AO32" s="123">
        <v>25</v>
      </c>
      <c r="AP32" s="154">
        <v>26</v>
      </c>
      <c r="AQ32" s="154">
        <v>27</v>
      </c>
      <c r="AR32" s="123">
        <v>28</v>
      </c>
      <c r="AS32" s="123">
        <v>29</v>
      </c>
      <c r="AT32" s="123">
        <v>30</v>
      </c>
      <c r="AU32" s="123">
        <v>31</v>
      </c>
      <c r="AV32" s="124"/>
      <c r="AW32" s="8"/>
    </row>
    <row r="33" spans="1:49" s="6" customFormat="1" ht="43.5" x14ac:dyDescent="0.25">
      <c r="A33" s="85" t="str">
        <f>VLOOKUP(B33,Apoio!$A:$C,3,FALSE)</f>
        <v>Energia de Reserva - Cessão Hidráulica</v>
      </c>
      <c r="B33" s="132" t="s">
        <v>689</v>
      </c>
      <c r="C33" s="133">
        <v>45078</v>
      </c>
      <c r="D33" s="131" t="s">
        <v>690</v>
      </c>
      <c r="E33" s="124" t="s">
        <v>805</v>
      </c>
      <c r="F33" s="143" t="s">
        <v>702</v>
      </c>
      <c r="G33" s="136" t="s">
        <v>711</v>
      </c>
      <c r="H33" s="136"/>
      <c r="I33" s="136"/>
      <c r="J33" s="136"/>
      <c r="K33" s="136"/>
      <c r="L33" s="136"/>
      <c r="M33" s="136"/>
      <c r="N33" s="136"/>
      <c r="O33" s="87" t="s">
        <v>806</v>
      </c>
      <c r="P33" s="88">
        <v>45084</v>
      </c>
      <c r="Q33" s="123">
        <v>1</v>
      </c>
      <c r="R33" s="123">
        <v>2</v>
      </c>
      <c r="S33" s="123">
        <v>3</v>
      </c>
      <c r="T33" s="123">
        <v>4</v>
      </c>
      <c r="U33" s="154">
        <v>5</v>
      </c>
      <c r="V33" s="154">
        <v>6</v>
      </c>
      <c r="W33" s="123">
        <v>7</v>
      </c>
      <c r="X33" s="125">
        <v>8</v>
      </c>
      <c r="Y33" s="123">
        <v>9</v>
      </c>
      <c r="Z33" s="123">
        <v>10</v>
      </c>
      <c r="AA33" s="123">
        <v>11</v>
      </c>
      <c r="AB33" s="154">
        <v>12</v>
      </c>
      <c r="AC33" s="154">
        <v>13</v>
      </c>
      <c r="AD33" s="123">
        <v>14</v>
      </c>
      <c r="AE33" s="123">
        <v>15</v>
      </c>
      <c r="AF33" s="123">
        <v>16</v>
      </c>
      <c r="AG33" s="123">
        <v>17</v>
      </c>
      <c r="AH33" s="123">
        <v>18</v>
      </c>
      <c r="AI33" s="154">
        <v>19</v>
      </c>
      <c r="AJ33" s="154">
        <v>20</v>
      </c>
      <c r="AK33" s="123">
        <v>21</v>
      </c>
      <c r="AL33" s="123">
        <v>22</v>
      </c>
      <c r="AM33" s="123">
        <v>23</v>
      </c>
      <c r="AN33" s="123">
        <v>24</v>
      </c>
      <c r="AO33" s="123">
        <v>25</v>
      </c>
      <c r="AP33" s="154">
        <v>26</v>
      </c>
      <c r="AQ33" s="154">
        <v>27</v>
      </c>
      <c r="AR33" s="123">
        <v>28</v>
      </c>
      <c r="AS33" s="123">
        <v>29</v>
      </c>
      <c r="AT33" s="123">
        <v>30</v>
      </c>
      <c r="AU33" s="123">
        <v>31</v>
      </c>
      <c r="AV33" s="124" t="s">
        <v>987</v>
      </c>
    </row>
    <row r="34" spans="1:49" s="6" customFormat="1" ht="41.5" customHeight="1" x14ac:dyDescent="0.25">
      <c r="A34" s="85" t="str">
        <f>VLOOKUP(B34,Apoio!$A:$C,3,FALSE)</f>
        <v>MCSD EE - Resultados</v>
      </c>
      <c r="B34" s="129" t="s">
        <v>481</v>
      </c>
      <c r="C34" s="133">
        <v>45139</v>
      </c>
      <c r="D34" s="131" t="s">
        <v>389</v>
      </c>
      <c r="E34" s="124" t="s">
        <v>84</v>
      </c>
      <c r="F34" s="136"/>
      <c r="G34" s="136"/>
      <c r="H34" s="136" t="s">
        <v>84</v>
      </c>
      <c r="I34" s="136"/>
      <c r="J34" s="136"/>
      <c r="K34" s="136"/>
      <c r="L34" s="136"/>
      <c r="M34" s="136"/>
      <c r="N34" s="136"/>
      <c r="O34" s="87" t="s">
        <v>806</v>
      </c>
      <c r="P34" s="88">
        <v>45086</v>
      </c>
      <c r="Q34" s="123">
        <v>1</v>
      </c>
      <c r="R34" s="123">
        <v>2</v>
      </c>
      <c r="S34" s="123">
        <v>3</v>
      </c>
      <c r="T34" s="123">
        <v>4</v>
      </c>
      <c r="U34" s="154">
        <v>5</v>
      </c>
      <c r="V34" s="154">
        <v>6</v>
      </c>
      <c r="W34" s="123">
        <v>7</v>
      </c>
      <c r="X34" s="125">
        <v>8</v>
      </c>
      <c r="Y34" s="123">
        <v>9</v>
      </c>
      <c r="Z34" s="123">
        <v>10</v>
      </c>
      <c r="AA34" s="123">
        <v>11</v>
      </c>
      <c r="AB34" s="154">
        <v>12</v>
      </c>
      <c r="AC34" s="154">
        <v>13</v>
      </c>
      <c r="AD34" s="123">
        <v>14</v>
      </c>
      <c r="AE34" s="123">
        <v>15</v>
      </c>
      <c r="AF34" s="123">
        <v>16</v>
      </c>
      <c r="AG34" s="123">
        <v>17</v>
      </c>
      <c r="AH34" s="123">
        <v>18</v>
      </c>
      <c r="AI34" s="154">
        <v>19</v>
      </c>
      <c r="AJ34" s="154">
        <v>20</v>
      </c>
      <c r="AK34" s="123">
        <v>21</v>
      </c>
      <c r="AL34" s="123">
        <v>22</v>
      </c>
      <c r="AM34" s="123">
        <v>23</v>
      </c>
      <c r="AN34" s="123">
        <v>24</v>
      </c>
      <c r="AO34" s="123">
        <v>25</v>
      </c>
      <c r="AP34" s="154">
        <v>26</v>
      </c>
      <c r="AQ34" s="154">
        <v>27</v>
      </c>
      <c r="AR34" s="123">
        <v>28</v>
      </c>
      <c r="AS34" s="123">
        <v>29</v>
      </c>
      <c r="AT34" s="123">
        <v>30</v>
      </c>
      <c r="AU34" s="123">
        <v>31</v>
      </c>
      <c r="AV34" s="124"/>
    </row>
    <row r="35" spans="1:49" s="6" customFormat="1" ht="36.75" customHeight="1" x14ac:dyDescent="0.25">
      <c r="A35" s="89" t="str">
        <f>VLOOKUP(B35,Apoio!$A:$C,3,FALSE)</f>
        <v>MVE - Resultados</v>
      </c>
      <c r="B35" s="129" t="s">
        <v>895</v>
      </c>
      <c r="C35" s="133">
        <v>45108</v>
      </c>
      <c r="D35" s="131" t="s">
        <v>620</v>
      </c>
      <c r="E35" s="124" t="s">
        <v>627</v>
      </c>
      <c r="F35" s="140" t="s">
        <v>712</v>
      </c>
      <c r="G35" s="136"/>
      <c r="H35" s="136"/>
      <c r="I35" s="136"/>
      <c r="J35" s="136"/>
      <c r="K35" s="136"/>
      <c r="L35" s="136"/>
      <c r="M35" s="136"/>
      <c r="N35" s="136"/>
      <c r="O35" s="87" t="s">
        <v>806</v>
      </c>
      <c r="P35" s="88">
        <v>45086</v>
      </c>
      <c r="Q35" s="123">
        <v>1</v>
      </c>
      <c r="R35" s="123">
        <v>2</v>
      </c>
      <c r="S35" s="123">
        <v>3</v>
      </c>
      <c r="T35" s="123">
        <v>4</v>
      </c>
      <c r="U35" s="154">
        <v>5</v>
      </c>
      <c r="V35" s="154">
        <v>6</v>
      </c>
      <c r="W35" s="123">
        <v>7</v>
      </c>
      <c r="X35" s="125">
        <v>8</v>
      </c>
      <c r="Y35" s="123">
        <v>9</v>
      </c>
      <c r="Z35" s="123">
        <v>10</v>
      </c>
      <c r="AA35" s="123">
        <v>11</v>
      </c>
      <c r="AB35" s="154">
        <v>12</v>
      </c>
      <c r="AC35" s="154">
        <v>13</v>
      </c>
      <c r="AD35" s="123">
        <v>14</v>
      </c>
      <c r="AE35" s="123">
        <v>15</v>
      </c>
      <c r="AF35" s="123">
        <v>16</v>
      </c>
      <c r="AG35" s="123">
        <v>17</v>
      </c>
      <c r="AH35" s="123">
        <v>18</v>
      </c>
      <c r="AI35" s="154">
        <v>19</v>
      </c>
      <c r="AJ35" s="154">
        <v>20</v>
      </c>
      <c r="AK35" s="123">
        <v>21</v>
      </c>
      <c r="AL35" s="123">
        <v>22</v>
      </c>
      <c r="AM35" s="123">
        <v>23</v>
      </c>
      <c r="AN35" s="123">
        <v>24</v>
      </c>
      <c r="AO35" s="123">
        <v>25</v>
      </c>
      <c r="AP35" s="154">
        <v>26</v>
      </c>
      <c r="AQ35" s="154">
        <v>27</v>
      </c>
      <c r="AR35" s="123">
        <v>28</v>
      </c>
      <c r="AS35" s="123">
        <v>29</v>
      </c>
      <c r="AT35" s="123">
        <v>30</v>
      </c>
      <c r="AU35" s="123">
        <v>31</v>
      </c>
      <c r="AV35" s="124"/>
      <c r="AW35" s="8"/>
    </row>
    <row r="36" spans="1:49" s="6" customFormat="1" ht="36.75" customHeight="1" x14ac:dyDescent="0.25">
      <c r="A36" s="89" t="str">
        <f>VLOOKUP(B36,Apoio!$A:$C,3,FALSE)</f>
        <v>MVE - Pré-Liquidação</v>
      </c>
      <c r="B36" s="129" t="s">
        <v>896</v>
      </c>
      <c r="C36" s="133">
        <v>45108</v>
      </c>
      <c r="D36" s="131" t="s">
        <v>620</v>
      </c>
      <c r="E36" s="124" t="s">
        <v>629</v>
      </c>
      <c r="F36" s="136" t="s">
        <v>713</v>
      </c>
      <c r="G36" s="136"/>
      <c r="H36" s="136"/>
      <c r="I36" s="136"/>
      <c r="J36" s="136"/>
      <c r="K36" s="136"/>
      <c r="L36" s="136"/>
      <c r="M36" s="136"/>
      <c r="N36" s="136"/>
      <c r="O36" s="87" t="s">
        <v>806</v>
      </c>
      <c r="P36" s="88">
        <v>45086</v>
      </c>
      <c r="Q36" s="123">
        <v>1</v>
      </c>
      <c r="R36" s="123">
        <v>2</v>
      </c>
      <c r="S36" s="123">
        <v>3</v>
      </c>
      <c r="T36" s="123">
        <v>4</v>
      </c>
      <c r="U36" s="154">
        <v>5</v>
      </c>
      <c r="V36" s="154">
        <v>6</v>
      </c>
      <c r="W36" s="123">
        <v>7</v>
      </c>
      <c r="X36" s="125">
        <v>8</v>
      </c>
      <c r="Y36" s="123">
        <v>9</v>
      </c>
      <c r="Z36" s="123">
        <v>10</v>
      </c>
      <c r="AA36" s="123">
        <v>11</v>
      </c>
      <c r="AB36" s="154">
        <v>12</v>
      </c>
      <c r="AC36" s="154">
        <v>13</v>
      </c>
      <c r="AD36" s="123">
        <v>14</v>
      </c>
      <c r="AE36" s="123">
        <v>15</v>
      </c>
      <c r="AF36" s="123">
        <v>16</v>
      </c>
      <c r="AG36" s="123">
        <v>17</v>
      </c>
      <c r="AH36" s="123">
        <v>18</v>
      </c>
      <c r="AI36" s="154">
        <v>19</v>
      </c>
      <c r="AJ36" s="154">
        <v>20</v>
      </c>
      <c r="AK36" s="123">
        <v>21</v>
      </c>
      <c r="AL36" s="123">
        <v>22</v>
      </c>
      <c r="AM36" s="123">
        <v>23</v>
      </c>
      <c r="AN36" s="123">
        <v>24</v>
      </c>
      <c r="AO36" s="123">
        <v>25</v>
      </c>
      <c r="AP36" s="154">
        <v>26</v>
      </c>
      <c r="AQ36" s="154">
        <v>27</v>
      </c>
      <c r="AR36" s="123">
        <v>28</v>
      </c>
      <c r="AS36" s="123">
        <v>29</v>
      </c>
      <c r="AT36" s="123">
        <v>30</v>
      </c>
      <c r="AU36" s="123">
        <v>31</v>
      </c>
      <c r="AV36" s="124"/>
      <c r="AW36" s="8"/>
    </row>
    <row r="37" spans="1:49" s="6" customFormat="1" ht="46.5" customHeight="1" x14ac:dyDescent="0.25">
      <c r="A37" s="85" t="str">
        <f>VLOOKUP(B37,Apoio!$A:$C,3,FALSE)</f>
        <v>Cotas de Energia Nuclear - Resultados</v>
      </c>
      <c r="B37" s="129" t="s">
        <v>170</v>
      </c>
      <c r="C37" s="133">
        <v>45108</v>
      </c>
      <c r="D37" s="131" t="s">
        <v>25</v>
      </c>
      <c r="E37" s="124" t="s">
        <v>90</v>
      </c>
      <c r="F37" s="140" t="s">
        <v>714</v>
      </c>
      <c r="G37" s="136" t="s">
        <v>715</v>
      </c>
      <c r="H37" s="136" t="s">
        <v>716</v>
      </c>
      <c r="I37" s="136" t="s">
        <v>717</v>
      </c>
      <c r="J37" s="136"/>
      <c r="K37" s="136"/>
      <c r="L37" s="136"/>
      <c r="M37" s="136"/>
      <c r="N37" s="136"/>
      <c r="O37" s="87" t="s">
        <v>806</v>
      </c>
      <c r="P37" s="88">
        <v>45086</v>
      </c>
      <c r="Q37" s="123">
        <v>1</v>
      </c>
      <c r="R37" s="123">
        <v>2</v>
      </c>
      <c r="S37" s="123">
        <v>3</v>
      </c>
      <c r="T37" s="123">
        <v>4</v>
      </c>
      <c r="U37" s="154">
        <v>5</v>
      </c>
      <c r="V37" s="154">
        <v>6</v>
      </c>
      <c r="W37" s="123">
        <v>7</v>
      </c>
      <c r="X37" s="125">
        <v>8</v>
      </c>
      <c r="Y37" s="123">
        <v>9</v>
      </c>
      <c r="Z37" s="123">
        <v>10</v>
      </c>
      <c r="AA37" s="123">
        <v>11</v>
      </c>
      <c r="AB37" s="154">
        <v>12</v>
      </c>
      <c r="AC37" s="154">
        <v>13</v>
      </c>
      <c r="AD37" s="123">
        <v>14</v>
      </c>
      <c r="AE37" s="123">
        <v>15</v>
      </c>
      <c r="AF37" s="123">
        <v>16</v>
      </c>
      <c r="AG37" s="123">
        <v>17</v>
      </c>
      <c r="AH37" s="123">
        <v>18</v>
      </c>
      <c r="AI37" s="154">
        <v>19</v>
      </c>
      <c r="AJ37" s="154">
        <v>20</v>
      </c>
      <c r="AK37" s="123">
        <v>21</v>
      </c>
      <c r="AL37" s="123">
        <v>22</v>
      </c>
      <c r="AM37" s="123">
        <v>23</v>
      </c>
      <c r="AN37" s="123">
        <v>24</v>
      </c>
      <c r="AO37" s="123">
        <v>25</v>
      </c>
      <c r="AP37" s="154">
        <v>26</v>
      </c>
      <c r="AQ37" s="154">
        <v>27</v>
      </c>
      <c r="AR37" s="123">
        <v>28</v>
      </c>
      <c r="AS37" s="123">
        <v>29</v>
      </c>
      <c r="AT37" s="123">
        <v>30</v>
      </c>
      <c r="AU37" s="123">
        <v>31</v>
      </c>
      <c r="AV37" s="124"/>
      <c r="AW37" s="8"/>
    </row>
    <row r="38" spans="1:49" s="6" customFormat="1" ht="36.75" customHeight="1" x14ac:dyDescent="0.25">
      <c r="A38" s="85" t="str">
        <f>VLOOKUP(B38,Apoio!$A:$C,3,FALSE)</f>
        <v>Cotas de Energia Nuclear - Pré-Liquidação</v>
      </c>
      <c r="B38" s="129" t="s">
        <v>575</v>
      </c>
      <c r="C38" s="133">
        <v>45108</v>
      </c>
      <c r="D38" s="131" t="s">
        <v>135</v>
      </c>
      <c r="E38" s="124" t="s">
        <v>136</v>
      </c>
      <c r="F38" s="136" t="s">
        <v>718</v>
      </c>
      <c r="G38" s="136" t="s">
        <v>719</v>
      </c>
      <c r="H38" s="136"/>
      <c r="I38" s="136"/>
      <c r="J38" s="136"/>
      <c r="K38" s="136"/>
      <c r="L38" s="136"/>
      <c r="M38" s="136"/>
      <c r="N38" s="136"/>
      <c r="O38" s="87" t="s">
        <v>806</v>
      </c>
      <c r="P38" s="88">
        <v>45086</v>
      </c>
      <c r="Q38" s="123">
        <v>1</v>
      </c>
      <c r="R38" s="123">
        <v>2</v>
      </c>
      <c r="S38" s="123">
        <v>3</v>
      </c>
      <c r="T38" s="123">
        <v>4</v>
      </c>
      <c r="U38" s="154">
        <v>5</v>
      </c>
      <c r="V38" s="154">
        <v>6</v>
      </c>
      <c r="W38" s="123">
        <v>7</v>
      </c>
      <c r="X38" s="125">
        <v>8</v>
      </c>
      <c r="Y38" s="123">
        <v>9</v>
      </c>
      <c r="Z38" s="123">
        <v>10</v>
      </c>
      <c r="AA38" s="123">
        <v>11</v>
      </c>
      <c r="AB38" s="154">
        <v>12</v>
      </c>
      <c r="AC38" s="154">
        <v>13</v>
      </c>
      <c r="AD38" s="123">
        <v>14</v>
      </c>
      <c r="AE38" s="123">
        <v>15</v>
      </c>
      <c r="AF38" s="123">
        <v>16</v>
      </c>
      <c r="AG38" s="123">
        <v>17</v>
      </c>
      <c r="AH38" s="123">
        <v>18</v>
      </c>
      <c r="AI38" s="154">
        <v>19</v>
      </c>
      <c r="AJ38" s="154">
        <v>20</v>
      </c>
      <c r="AK38" s="123">
        <v>21</v>
      </c>
      <c r="AL38" s="123">
        <v>22</v>
      </c>
      <c r="AM38" s="123">
        <v>23</v>
      </c>
      <c r="AN38" s="123">
        <v>24</v>
      </c>
      <c r="AO38" s="123">
        <v>25</v>
      </c>
      <c r="AP38" s="154">
        <v>26</v>
      </c>
      <c r="AQ38" s="154">
        <v>27</v>
      </c>
      <c r="AR38" s="123">
        <v>28</v>
      </c>
      <c r="AS38" s="123">
        <v>29</v>
      </c>
      <c r="AT38" s="123">
        <v>30</v>
      </c>
      <c r="AU38" s="123">
        <v>31</v>
      </c>
      <c r="AV38" s="124"/>
      <c r="AW38" s="8"/>
    </row>
    <row r="39" spans="1:49" s="6" customFormat="1" ht="36" customHeight="1" x14ac:dyDescent="0.25">
      <c r="A39" s="85" t="str">
        <f>VLOOKUP(B39,Apoio!$A:$C,3,FALSE)</f>
        <v>Contrato</v>
      </c>
      <c r="B39" s="129" t="s">
        <v>348</v>
      </c>
      <c r="C39" s="133">
        <v>45108</v>
      </c>
      <c r="D39" s="131" t="s">
        <v>978</v>
      </c>
      <c r="E39" s="124" t="s">
        <v>84</v>
      </c>
      <c r="F39" s="140"/>
      <c r="G39" s="136"/>
      <c r="H39" s="136" t="s">
        <v>84</v>
      </c>
      <c r="I39" s="136"/>
      <c r="J39" s="136"/>
      <c r="K39" s="136"/>
      <c r="L39" s="136"/>
      <c r="M39" s="136"/>
      <c r="N39" s="136"/>
      <c r="O39" s="87" t="s">
        <v>806</v>
      </c>
      <c r="P39" s="88">
        <v>45086</v>
      </c>
      <c r="Q39" s="123">
        <v>1</v>
      </c>
      <c r="R39" s="123">
        <v>2</v>
      </c>
      <c r="S39" s="123">
        <v>3</v>
      </c>
      <c r="T39" s="123">
        <v>4</v>
      </c>
      <c r="U39" s="154">
        <v>5</v>
      </c>
      <c r="V39" s="154">
        <v>6</v>
      </c>
      <c r="W39" s="123">
        <v>7</v>
      </c>
      <c r="X39" s="125">
        <v>8</v>
      </c>
      <c r="Y39" s="123">
        <v>9</v>
      </c>
      <c r="Z39" s="123">
        <v>10</v>
      </c>
      <c r="AA39" s="123">
        <v>11</v>
      </c>
      <c r="AB39" s="154">
        <v>12</v>
      </c>
      <c r="AC39" s="154">
        <v>13</v>
      </c>
      <c r="AD39" s="123">
        <v>14</v>
      </c>
      <c r="AE39" s="123">
        <v>15</v>
      </c>
      <c r="AF39" s="123">
        <v>16</v>
      </c>
      <c r="AG39" s="123">
        <v>17</v>
      </c>
      <c r="AH39" s="123">
        <v>18</v>
      </c>
      <c r="AI39" s="154">
        <v>19</v>
      </c>
      <c r="AJ39" s="154">
        <v>20</v>
      </c>
      <c r="AK39" s="123">
        <v>21</v>
      </c>
      <c r="AL39" s="123">
        <v>22</v>
      </c>
      <c r="AM39" s="123">
        <v>23</v>
      </c>
      <c r="AN39" s="123">
        <v>24</v>
      </c>
      <c r="AO39" s="123">
        <v>25</v>
      </c>
      <c r="AP39" s="154">
        <v>26</v>
      </c>
      <c r="AQ39" s="154">
        <v>27</v>
      </c>
      <c r="AR39" s="123">
        <v>28</v>
      </c>
      <c r="AS39" s="123">
        <v>29</v>
      </c>
      <c r="AT39" s="123">
        <v>30</v>
      </c>
      <c r="AU39" s="123">
        <v>31</v>
      </c>
      <c r="AV39" s="124"/>
      <c r="AW39" s="8"/>
    </row>
    <row r="40" spans="1:49" s="6" customFormat="1" ht="36" customHeight="1" x14ac:dyDescent="0.25">
      <c r="A40" s="85" t="str">
        <f>VLOOKUP(B40,Apoio!$A:$C,3,FALSE)</f>
        <v>AGP</v>
      </c>
      <c r="B40" s="129" t="s">
        <v>654</v>
      </c>
      <c r="C40" s="133">
        <v>45108</v>
      </c>
      <c r="D40" s="131" t="s">
        <v>25</v>
      </c>
      <c r="E40" s="124" t="s">
        <v>84</v>
      </c>
      <c r="F40" s="136"/>
      <c r="G40" s="136"/>
      <c r="H40" s="136" t="s">
        <v>84</v>
      </c>
      <c r="I40" s="136"/>
      <c r="J40" s="136"/>
      <c r="K40" s="136"/>
      <c r="L40" s="136"/>
      <c r="M40" s="136"/>
      <c r="N40" s="136"/>
      <c r="O40" s="87" t="s">
        <v>806</v>
      </c>
      <c r="P40" s="88">
        <v>45086</v>
      </c>
      <c r="Q40" s="123">
        <v>1</v>
      </c>
      <c r="R40" s="123">
        <v>2</v>
      </c>
      <c r="S40" s="123">
        <v>3</v>
      </c>
      <c r="T40" s="123">
        <v>4</v>
      </c>
      <c r="U40" s="154">
        <v>5</v>
      </c>
      <c r="V40" s="154">
        <v>6</v>
      </c>
      <c r="W40" s="123">
        <v>7</v>
      </c>
      <c r="X40" s="125">
        <v>8</v>
      </c>
      <c r="Y40" s="123">
        <v>9</v>
      </c>
      <c r="Z40" s="123">
        <v>10</v>
      </c>
      <c r="AA40" s="123">
        <v>11</v>
      </c>
      <c r="AB40" s="154">
        <v>12</v>
      </c>
      <c r="AC40" s="154">
        <v>13</v>
      </c>
      <c r="AD40" s="123">
        <v>14</v>
      </c>
      <c r="AE40" s="123">
        <v>15</v>
      </c>
      <c r="AF40" s="123">
        <v>16</v>
      </c>
      <c r="AG40" s="123">
        <v>17</v>
      </c>
      <c r="AH40" s="123">
        <v>18</v>
      </c>
      <c r="AI40" s="154">
        <v>19</v>
      </c>
      <c r="AJ40" s="154">
        <v>20</v>
      </c>
      <c r="AK40" s="123">
        <v>21</v>
      </c>
      <c r="AL40" s="123">
        <v>22</v>
      </c>
      <c r="AM40" s="123">
        <v>23</v>
      </c>
      <c r="AN40" s="123">
        <v>24</v>
      </c>
      <c r="AO40" s="123">
        <v>25</v>
      </c>
      <c r="AP40" s="154">
        <v>26</v>
      </c>
      <c r="AQ40" s="154">
        <v>27</v>
      </c>
      <c r="AR40" s="123">
        <v>28</v>
      </c>
      <c r="AS40" s="123">
        <v>29</v>
      </c>
      <c r="AT40" s="123">
        <v>30</v>
      </c>
      <c r="AU40" s="123">
        <v>31</v>
      </c>
      <c r="AV40" s="124"/>
      <c r="AW40" s="8"/>
    </row>
    <row r="41" spans="1:49" s="6" customFormat="1" ht="36" customHeight="1" x14ac:dyDescent="0.25">
      <c r="A41" s="85" t="str">
        <f>VLOOKUP(B41,Apoio!$A:$C,3,FALSE)</f>
        <v>PROINFA</v>
      </c>
      <c r="B41" s="129" t="s">
        <v>641</v>
      </c>
      <c r="C41" s="133">
        <v>45108</v>
      </c>
      <c r="D41" s="131" t="s">
        <v>25</v>
      </c>
      <c r="E41" s="124" t="s">
        <v>84</v>
      </c>
      <c r="F41" s="136"/>
      <c r="G41" s="136"/>
      <c r="H41" s="136" t="s">
        <v>84</v>
      </c>
      <c r="I41" s="136"/>
      <c r="J41" s="136"/>
      <c r="K41" s="136"/>
      <c r="L41" s="136"/>
      <c r="M41" s="136"/>
      <c r="N41" s="136"/>
      <c r="O41" s="87" t="s">
        <v>806</v>
      </c>
      <c r="P41" s="88">
        <v>45086</v>
      </c>
      <c r="Q41" s="123">
        <v>1</v>
      </c>
      <c r="R41" s="123">
        <v>2</v>
      </c>
      <c r="S41" s="123">
        <v>3</v>
      </c>
      <c r="T41" s="123">
        <v>4</v>
      </c>
      <c r="U41" s="154">
        <v>5</v>
      </c>
      <c r="V41" s="154">
        <v>6</v>
      </c>
      <c r="W41" s="123">
        <v>7</v>
      </c>
      <c r="X41" s="125">
        <v>8</v>
      </c>
      <c r="Y41" s="123">
        <v>9</v>
      </c>
      <c r="Z41" s="123">
        <v>10</v>
      </c>
      <c r="AA41" s="123">
        <v>11</v>
      </c>
      <c r="AB41" s="154">
        <v>12</v>
      </c>
      <c r="AC41" s="154">
        <v>13</v>
      </c>
      <c r="AD41" s="123">
        <v>14</v>
      </c>
      <c r="AE41" s="123">
        <v>15</v>
      </c>
      <c r="AF41" s="123">
        <v>16</v>
      </c>
      <c r="AG41" s="123">
        <v>17</v>
      </c>
      <c r="AH41" s="123">
        <v>18</v>
      </c>
      <c r="AI41" s="154">
        <v>19</v>
      </c>
      <c r="AJ41" s="154">
        <v>20</v>
      </c>
      <c r="AK41" s="123">
        <v>21</v>
      </c>
      <c r="AL41" s="123">
        <v>22</v>
      </c>
      <c r="AM41" s="123">
        <v>23</v>
      </c>
      <c r="AN41" s="123">
        <v>24</v>
      </c>
      <c r="AO41" s="123">
        <v>25</v>
      </c>
      <c r="AP41" s="154">
        <v>26</v>
      </c>
      <c r="AQ41" s="154">
        <v>27</v>
      </c>
      <c r="AR41" s="123">
        <v>28</v>
      </c>
      <c r="AS41" s="123">
        <v>29</v>
      </c>
      <c r="AT41" s="123">
        <v>30</v>
      </c>
      <c r="AU41" s="123">
        <v>31</v>
      </c>
      <c r="AV41" s="124"/>
      <c r="AW41" s="8"/>
    </row>
    <row r="42" spans="1:49" s="6" customFormat="1" ht="46.5" customHeight="1" x14ac:dyDescent="0.25">
      <c r="A42" s="85" t="str">
        <f>VLOOKUP(B42,Apoio!$A:$C,3,FALSE)</f>
        <v>MCSD EE - Pós-Liquidação</v>
      </c>
      <c r="B42" s="129" t="s">
        <v>675</v>
      </c>
      <c r="C42" s="133">
        <v>45078</v>
      </c>
      <c r="D42" s="131" t="s">
        <v>991</v>
      </c>
      <c r="E42" s="124" t="s">
        <v>108</v>
      </c>
      <c r="F42" s="136" t="s">
        <v>699</v>
      </c>
      <c r="G42" s="136"/>
      <c r="H42" s="136"/>
      <c r="I42" s="136"/>
      <c r="J42" s="136"/>
      <c r="K42" s="136"/>
      <c r="L42" s="136"/>
      <c r="M42" s="136"/>
      <c r="N42" s="136"/>
      <c r="O42" s="87" t="s">
        <v>806</v>
      </c>
      <c r="P42" s="88">
        <v>45091</v>
      </c>
      <c r="Q42" s="123">
        <v>1</v>
      </c>
      <c r="R42" s="123">
        <v>2</v>
      </c>
      <c r="S42" s="123">
        <v>3</v>
      </c>
      <c r="T42" s="123">
        <v>4</v>
      </c>
      <c r="U42" s="154">
        <v>5</v>
      </c>
      <c r="V42" s="154">
        <v>6</v>
      </c>
      <c r="W42" s="123">
        <v>7</v>
      </c>
      <c r="X42" s="125">
        <v>8</v>
      </c>
      <c r="Y42" s="123">
        <v>9</v>
      </c>
      <c r="Z42" s="123">
        <v>10</v>
      </c>
      <c r="AA42" s="123">
        <v>11</v>
      </c>
      <c r="AB42" s="154">
        <v>12</v>
      </c>
      <c r="AC42" s="154">
        <v>13</v>
      </c>
      <c r="AD42" s="123">
        <v>14</v>
      </c>
      <c r="AE42" s="123">
        <v>15</v>
      </c>
      <c r="AF42" s="123">
        <v>16</v>
      </c>
      <c r="AG42" s="123">
        <v>17</v>
      </c>
      <c r="AH42" s="123">
        <v>18</v>
      </c>
      <c r="AI42" s="154">
        <v>19</v>
      </c>
      <c r="AJ42" s="154">
        <v>20</v>
      </c>
      <c r="AK42" s="123">
        <v>21</v>
      </c>
      <c r="AL42" s="123">
        <v>22</v>
      </c>
      <c r="AM42" s="123">
        <v>23</v>
      </c>
      <c r="AN42" s="123">
        <v>24</v>
      </c>
      <c r="AO42" s="123">
        <v>25</v>
      </c>
      <c r="AP42" s="154">
        <v>26</v>
      </c>
      <c r="AQ42" s="154">
        <v>27</v>
      </c>
      <c r="AR42" s="123">
        <v>28</v>
      </c>
      <c r="AS42" s="123">
        <v>29</v>
      </c>
      <c r="AT42" s="123">
        <v>30</v>
      </c>
      <c r="AU42" s="123">
        <v>31</v>
      </c>
      <c r="AV42" s="124" t="s">
        <v>989</v>
      </c>
      <c r="AW42" s="8"/>
    </row>
    <row r="43" spans="1:49" s="6" customFormat="1" ht="36" customHeight="1" x14ac:dyDescent="0.25">
      <c r="A43" s="85" t="str">
        <f>VLOOKUP(B43,Apoio!$A:$C,3,FALSE)</f>
        <v>Boletins e Informativos</v>
      </c>
      <c r="B43" s="129" t="s">
        <v>362</v>
      </c>
      <c r="C43" s="133">
        <v>45078</v>
      </c>
      <c r="D43" s="131" t="s">
        <v>363</v>
      </c>
      <c r="E43" s="124" t="s">
        <v>84</v>
      </c>
      <c r="F43" s="136"/>
      <c r="G43" s="136"/>
      <c r="H43" s="136" t="s">
        <v>84</v>
      </c>
      <c r="I43" s="136"/>
      <c r="J43" s="136"/>
      <c r="K43" s="136"/>
      <c r="L43" s="136"/>
      <c r="M43" s="136"/>
      <c r="N43" s="136"/>
      <c r="O43" s="87" t="s">
        <v>806</v>
      </c>
      <c r="P43" s="88">
        <v>45084</v>
      </c>
      <c r="Q43" s="123">
        <v>1</v>
      </c>
      <c r="R43" s="123">
        <v>2</v>
      </c>
      <c r="S43" s="123">
        <v>3</v>
      </c>
      <c r="T43" s="123">
        <v>4</v>
      </c>
      <c r="U43" s="154">
        <v>5</v>
      </c>
      <c r="V43" s="154">
        <v>6</v>
      </c>
      <c r="W43" s="123">
        <v>7</v>
      </c>
      <c r="X43" s="123">
        <v>8</v>
      </c>
      <c r="Y43" s="125">
        <v>9</v>
      </c>
      <c r="Z43" s="123">
        <v>10</v>
      </c>
      <c r="AA43" s="123">
        <v>11</v>
      </c>
      <c r="AB43" s="154">
        <v>12</v>
      </c>
      <c r="AC43" s="154">
        <v>13</v>
      </c>
      <c r="AD43" s="123">
        <v>14</v>
      </c>
      <c r="AE43" s="123">
        <v>15</v>
      </c>
      <c r="AF43" s="123">
        <v>16</v>
      </c>
      <c r="AG43" s="123">
        <v>17</v>
      </c>
      <c r="AH43" s="123">
        <v>18</v>
      </c>
      <c r="AI43" s="154">
        <v>19</v>
      </c>
      <c r="AJ43" s="154">
        <v>20</v>
      </c>
      <c r="AK43" s="123">
        <v>21</v>
      </c>
      <c r="AL43" s="123">
        <v>22</v>
      </c>
      <c r="AM43" s="123">
        <v>23</v>
      </c>
      <c r="AN43" s="123">
        <v>24</v>
      </c>
      <c r="AO43" s="123">
        <v>25</v>
      </c>
      <c r="AP43" s="154">
        <v>26</v>
      </c>
      <c r="AQ43" s="154">
        <v>27</v>
      </c>
      <c r="AR43" s="123">
        <v>28</v>
      </c>
      <c r="AS43" s="123">
        <v>29</v>
      </c>
      <c r="AT43" s="123">
        <v>30</v>
      </c>
      <c r="AU43" s="123">
        <v>31</v>
      </c>
      <c r="AV43" s="124"/>
      <c r="AW43" s="8"/>
    </row>
    <row r="44" spans="1:49" s="6" customFormat="1" ht="41.15" customHeight="1" x14ac:dyDescent="0.25">
      <c r="A44" s="85" t="str">
        <f>VLOOKUP(B44,Apoio!$A:$C,3,FALSE)</f>
        <v>Energia de Reserva - Cessão Eólica</v>
      </c>
      <c r="B44" s="129" t="s">
        <v>402</v>
      </c>
      <c r="C44" s="133">
        <v>45078</v>
      </c>
      <c r="D44" s="131" t="s">
        <v>24</v>
      </c>
      <c r="E44" s="124" t="s">
        <v>398</v>
      </c>
      <c r="F44" s="140" t="s">
        <v>724</v>
      </c>
      <c r="G44" s="136"/>
      <c r="H44" s="136"/>
      <c r="I44" s="136"/>
      <c r="J44" s="136"/>
      <c r="K44" s="136"/>
      <c r="L44" s="136"/>
      <c r="M44" s="136"/>
      <c r="N44" s="136"/>
      <c r="O44" s="87" t="s">
        <v>806</v>
      </c>
      <c r="P44" s="88">
        <v>45086</v>
      </c>
      <c r="Q44" s="123">
        <v>1</v>
      </c>
      <c r="R44" s="123">
        <v>2</v>
      </c>
      <c r="S44" s="123">
        <v>3</v>
      </c>
      <c r="T44" s="123">
        <v>4</v>
      </c>
      <c r="U44" s="154">
        <v>5</v>
      </c>
      <c r="V44" s="154">
        <v>6</v>
      </c>
      <c r="W44" s="123">
        <v>7</v>
      </c>
      <c r="X44" s="123">
        <v>8</v>
      </c>
      <c r="Y44" s="125">
        <v>9</v>
      </c>
      <c r="Z44" s="123">
        <v>10</v>
      </c>
      <c r="AA44" s="123">
        <v>11</v>
      </c>
      <c r="AB44" s="154">
        <v>12</v>
      </c>
      <c r="AC44" s="154">
        <v>13</v>
      </c>
      <c r="AD44" s="123">
        <v>14</v>
      </c>
      <c r="AE44" s="123">
        <v>15</v>
      </c>
      <c r="AF44" s="123">
        <v>16</v>
      </c>
      <c r="AG44" s="123">
        <v>17</v>
      </c>
      <c r="AH44" s="123">
        <v>18</v>
      </c>
      <c r="AI44" s="154">
        <v>19</v>
      </c>
      <c r="AJ44" s="154">
        <v>20</v>
      </c>
      <c r="AK44" s="123">
        <v>21</v>
      </c>
      <c r="AL44" s="123">
        <v>22</v>
      </c>
      <c r="AM44" s="123">
        <v>23</v>
      </c>
      <c r="AN44" s="123">
        <v>24</v>
      </c>
      <c r="AO44" s="123">
        <v>25</v>
      </c>
      <c r="AP44" s="154">
        <v>26</v>
      </c>
      <c r="AQ44" s="154">
        <v>27</v>
      </c>
      <c r="AR44" s="123">
        <v>28</v>
      </c>
      <c r="AS44" s="123">
        <v>29</v>
      </c>
      <c r="AT44" s="123">
        <v>30</v>
      </c>
      <c r="AU44" s="123">
        <v>31</v>
      </c>
      <c r="AV44" s="124" t="s">
        <v>984</v>
      </c>
      <c r="AW44" s="8"/>
    </row>
    <row r="45" spans="1:49" s="6" customFormat="1" ht="43.5" x14ac:dyDescent="0.25">
      <c r="A45" s="85" t="str">
        <f>VLOOKUP(B45,Apoio!$A:$C,3,FALSE)</f>
        <v>Energia de Reserva - Cessão Solar</v>
      </c>
      <c r="B45" s="129" t="s">
        <v>485</v>
      </c>
      <c r="C45" s="133">
        <v>45078</v>
      </c>
      <c r="D45" s="131" t="s">
        <v>24</v>
      </c>
      <c r="E45" s="124" t="s">
        <v>84</v>
      </c>
      <c r="F45" s="140"/>
      <c r="G45" s="136"/>
      <c r="H45" s="136" t="s">
        <v>84</v>
      </c>
      <c r="I45" s="136"/>
      <c r="J45" s="136"/>
      <c r="K45" s="136"/>
      <c r="L45" s="136"/>
      <c r="M45" s="136"/>
      <c r="N45" s="136"/>
      <c r="O45" s="87" t="s">
        <v>806</v>
      </c>
      <c r="P45" s="88">
        <v>45086</v>
      </c>
      <c r="Q45" s="123">
        <v>1</v>
      </c>
      <c r="R45" s="123">
        <v>2</v>
      </c>
      <c r="S45" s="123">
        <v>3</v>
      </c>
      <c r="T45" s="123">
        <v>4</v>
      </c>
      <c r="U45" s="154">
        <v>5</v>
      </c>
      <c r="V45" s="154">
        <v>6</v>
      </c>
      <c r="W45" s="123">
        <v>7</v>
      </c>
      <c r="X45" s="123">
        <v>8</v>
      </c>
      <c r="Y45" s="125">
        <v>9</v>
      </c>
      <c r="Z45" s="123">
        <v>10</v>
      </c>
      <c r="AA45" s="123">
        <v>11</v>
      </c>
      <c r="AB45" s="154">
        <v>12</v>
      </c>
      <c r="AC45" s="154">
        <v>13</v>
      </c>
      <c r="AD45" s="123">
        <v>14</v>
      </c>
      <c r="AE45" s="123">
        <v>15</v>
      </c>
      <c r="AF45" s="123">
        <v>16</v>
      </c>
      <c r="AG45" s="123">
        <v>17</v>
      </c>
      <c r="AH45" s="123">
        <v>18</v>
      </c>
      <c r="AI45" s="154">
        <v>19</v>
      </c>
      <c r="AJ45" s="154">
        <v>20</v>
      </c>
      <c r="AK45" s="123">
        <v>21</v>
      </c>
      <c r="AL45" s="123">
        <v>22</v>
      </c>
      <c r="AM45" s="123">
        <v>23</v>
      </c>
      <c r="AN45" s="123">
        <v>24</v>
      </c>
      <c r="AO45" s="123">
        <v>25</v>
      </c>
      <c r="AP45" s="154">
        <v>26</v>
      </c>
      <c r="AQ45" s="154">
        <v>27</v>
      </c>
      <c r="AR45" s="123">
        <v>28</v>
      </c>
      <c r="AS45" s="123">
        <v>29</v>
      </c>
      <c r="AT45" s="123">
        <v>30</v>
      </c>
      <c r="AU45" s="123">
        <v>31</v>
      </c>
      <c r="AV45" s="124" t="s">
        <v>985</v>
      </c>
    </row>
    <row r="46" spans="1:49" s="6" customFormat="1" ht="45.75" customHeight="1" x14ac:dyDescent="0.25">
      <c r="A46" s="85" t="str">
        <f>VLOOKUP(B46,Apoio!$A:$C,3,FALSE)</f>
        <v>Energia de Reserva - Cessão Biomassa</v>
      </c>
      <c r="B46" s="129" t="s">
        <v>405</v>
      </c>
      <c r="C46" s="133">
        <v>45078</v>
      </c>
      <c r="D46" s="131" t="s">
        <v>21</v>
      </c>
      <c r="E46" s="124" t="s">
        <v>84</v>
      </c>
      <c r="F46" s="136"/>
      <c r="G46" s="136"/>
      <c r="H46" s="136" t="s">
        <v>84</v>
      </c>
      <c r="I46" s="136"/>
      <c r="J46" s="136"/>
      <c r="K46" s="136"/>
      <c r="L46" s="136"/>
      <c r="M46" s="136"/>
      <c r="N46" s="136"/>
      <c r="O46" s="87" t="s">
        <v>806</v>
      </c>
      <c r="P46" s="88">
        <v>45086</v>
      </c>
      <c r="Q46" s="123">
        <v>1</v>
      </c>
      <c r="R46" s="123">
        <v>2</v>
      </c>
      <c r="S46" s="123">
        <v>3</v>
      </c>
      <c r="T46" s="123">
        <v>4</v>
      </c>
      <c r="U46" s="154">
        <v>5</v>
      </c>
      <c r="V46" s="154">
        <v>6</v>
      </c>
      <c r="W46" s="123">
        <v>7</v>
      </c>
      <c r="X46" s="123">
        <v>8</v>
      </c>
      <c r="Y46" s="125">
        <v>9</v>
      </c>
      <c r="Z46" s="123">
        <v>10</v>
      </c>
      <c r="AA46" s="123">
        <v>11</v>
      </c>
      <c r="AB46" s="154">
        <v>12</v>
      </c>
      <c r="AC46" s="154">
        <v>13</v>
      </c>
      <c r="AD46" s="123">
        <v>14</v>
      </c>
      <c r="AE46" s="123">
        <v>15</v>
      </c>
      <c r="AF46" s="123">
        <v>16</v>
      </c>
      <c r="AG46" s="123">
        <v>17</v>
      </c>
      <c r="AH46" s="123">
        <v>18</v>
      </c>
      <c r="AI46" s="154">
        <v>19</v>
      </c>
      <c r="AJ46" s="154">
        <v>20</v>
      </c>
      <c r="AK46" s="123">
        <v>21</v>
      </c>
      <c r="AL46" s="123">
        <v>22</v>
      </c>
      <c r="AM46" s="123">
        <v>23</v>
      </c>
      <c r="AN46" s="123">
        <v>24</v>
      </c>
      <c r="AO46" s="123">
        <v>25</v>
      </c>
      <c r="AP46" s="154">
        <v>26</v>
      </c>
      <c r="AQ46" s="154">
        <v>27</v>
      </c>
      <c r="AR46" s="123">
        <v>28</v>
      </c>
      <c r="AS46" s="123">
        <v>29</v>
      </c>
      <c r="AT46" s="123">
        <v>30</v>
      </c>
      <c r="AU46" s="123">
        <v>31</v>
      </c>
      <c r="AV46" s="124" t="s">
        <v>986</v>
      </c>
      <c r="AW46" s="8"/>
    </row>
    <row r="47" spans="1:49" s="6" customFormat="1" ht="46.5" customHeight="1" x14ac:dyDescent="0.25">
      <c r="A47" s="85" t="str">
        <f>VLOOKUP(B47,Apoio!$A:$C,3,FALSE)</f>
        <v>Cotas de Garantia Física - Resultados</v>
      </c>
      <c r="B47" s="129" t="s">
        <v>171</v>
      </c>
      <c r="C47" s="133">
        <v>45108</v>
      </c>
      <c r="D47" s="131" t="s">
        <v>10</v>
      </c>
      <c r="E47" s="124" t="s">
        <v>155</v>
      </c>
      <c r="F47" s="136" t="s">
        <v>720</v>
      </c>
      <c r="G47" s="136" t="s">
        <v>721</v>
      </c>
      <c r="H47" s="136"/>
      <c r="I47" s="136"/>
      <c r="J47" s="136"/>
      <c r="K47" s="136"/>
      <c r="L47" s="136"/>
      <c r="M47" s="136"/>
      <c r="N47" s="136"/>
      <c r="O47" s="87" t="s">
        <v>806</v>
      </c>
      <c r="P47" s="88">
        <v>45089</v>
      </c>
      <c r="Q47" s="123">
        <v>1</v>
      </c>
      <c r="R47" s="123">
        <v>2</v>
      </c>
      <c r="S47" s="123">
        <v>3</v>
      </c>
      <c r="T47" s="123">
        <v>4</v>
      </c>
      <c r="U47" s="154">
        <v>5</v>
      </c>
      <c r="V47" s="154">
        <v>6</v>
      </c>
      <c r="W47" s="123">
        <v>7</v>
      </c>
      <c r="X47" s="123">
        <v>8</v>
      </c>
      <c r="Y47" s="125">
        <v>9</v>
      </c>
      <c r="Z47" s="123">
        <v>10</v>
      </c>
      <c r="AA47" s="123">
        <v>11</v>
      </c>
      <c r="AB47" s="154">
        <v>12</v>
      </c>
      <c r="AC47" s="154">
        <v>13</v>
      </c>
      <c r="AD47" s="123">
        <v>14</v>
      </c>
      <c r="AE47" s="123">
        <v>15</v>
      </c>
      <c r="AF47" s="123">
        <v>16</v>
      </c>
      <c r="AG47" s="123">
        <v>17</v>
      </c>
      <c r="AH47" s="123">
        <v>18</v>
      </c>
      <c r="AI47" s="154">
        <v>19</v>
      </c>
      <c r="AJ47" s="154">
        <v>20</v>
      </c>
      <c r="AK47" s="123">
        <v>21</v>
      </c>
      <c r="AL47" s="123">
        <v>22</v>
      </c>
      <c r="AM47" s="123">
        <v>23</v>
      </c>
      <c r="AN47" s="123">
        <v>24</v>
      </c>
      <c r="AO47" s="123">
        <v>25</v>
      </c>
      <c r="AP47" s="154">
        <v>26</v>
      </c>
      <c r="AQ47" s="154">
        <v>27</v>
      </c>
      <c r="AR47" s="123">
        <v>28</v>
      </c>
      <c r="AS47" s="123">
        <v>29</v>
      </c>
      <c r="AT47" s="123">
        <v>30</v>
      </c>
      <c r="AU47" s="123">
        <v>31</v>
      </c>
      <c r="AV47" s="127"/>
      <c r="AW47" s="8"/>
    </row>
    <row r="48" spans="1:49" s="6" customFormat="1" ht="36.75" customHeight="1" x14ac:dyDescent="0.25">
      <c r="A48" s="85" t="str">
        <f>VLOOKUP(B48,Apoio!$A:$C,3,FALSE)</f>
        <v>Medição - Ajuste</v>
      </c>
      <c r="B48" s="129" t="s">
        <v>190</v>
      </c>
      <c r="C48" s="133">
        <v>45108</v>
      </c>
      <c r="D48" s="131" t="s">
        <v>10</v>
      </c>
      <c r="E48" s="124" t="s">
        <v>84</v>
      </c>
      <c r="F48" s="140"/>
      <c r="G48" s="136"/>
      <c r="H48" s="136" t="s">
        <v>84</v>
      </c>
      <c r="I48" s="136"/>
      <c r="J48" s="136"/>
      <c r="K48" s="136"/>
      <c r="L48" s="136"/>
      <c r="M48" s="136"/>
      <c r="N48" s="136"/>
      <c r="O48" s="87" t="s">
        <v>806</v>
      </c>
      <c r="P48" s="88">
        <v>45089</v>
      </c>
      <c r="Q48" s="123">
        <v>1</v>
      </c>
      <c r="R48" s="123">
        <v>2</v>
      </c>
      <c r="S48" s="123">
        <v>3</v>
      </c>
      <c r="T48" s="123">
        <v>4</v>
      </c>
      <c r="U48" s="154">
        <v>5</v>
      </c>
      <c r="V48" s="154">
        <v>6</v>
      </c>
      <c r="W48" s="123">
        <v>7</v>
      </c>
      <c r="X48" s="123">
        <v>8</v>
      </c>
      <c r="Y48" s="125">
        <v>9</v>
      </c>
      <c r="Z48" s="123">
        <v>10</v>
      </c>
      <c r="AA48" s="123">
        <v>11</v>
      </c>
      <c r="AB48" s="154">
        <v>12</v>
      </c>
      <c r="AC48" s="154">
        <v>13</v>
      </c>
      <c r="AD48" s="123">
        <v>14</v>
      </c>
      <c r="AE48" s="123">
        <v>15</v>
      </c>
      <c r="AF48" s="123">
        <v>16</v>
      </c>
      <c r="AG48" s="123">
        <v>17</v>
      </c>
      <c r="AH48" s="123">
        <v>18</v>
      </c>
      <c r="AI48" s="154">
        <v>19</v>
      </c>
      <c r="AJ48" s="154">
        <v>20</v>
      </c>
      <c r="AK48" s="123">
        <v>21</v>
      </c>
      <c r="AL48" s="123">
        <v>22</v>
      </c>
      <c r="AM48" s="123">
        <v>23</v>
      </c>
      <c r="AN48" s="123">
        <v>24</v>
      </c>
      <c r="AO48" s="123">
        <v>25</v>
      </c>
      <c r="AP48" s="154">
        <v>26</v>
      </c>
      <c r="AQ48" s="154">
        <v>27</v>
      </c>
      <c r="AR48" s="123">
        <v>28</v>
      </c>
      <c r="AS48" s="123">
        <v>29</v>
      </c>
      <c r="AT48" s="123">
        <v>30</v>
      </c>
      <c r="AU48" s="123">
        <v>31</v>
      </c>
      <c r="AV48" s="124"/>
      <c r="AW48" s="8"/>
    </row>
    <row r="49" spans="1:49" s="6" customFormat="1" ht="36.75" customHeight="1" x14ac:dyDescent="0.25">
      <c r="A49" s="85" t="str">
        <f>VLOOKUP(B49,Apoio!$A:$C,3,FALSE)</f>
        <v>Cotas de Garantia Física - Pré-Liquidação</v>
      </c>
      <c r="B49" s="129" t="s">
        <v>577</v>
      </c>
      <c r="C49" s="133">
        <v>45108</v>
      </c>
      <c r="D49" s="131" t="s">
        <v>137</v>
      </c>
      <c r="E49" s="124" t="s">
        <v>159</v>
      </c>
      <c r="F49" s="140" t="s">
        <v>722</v>
      </c>
      <c r="G49" s="136" t="s">
        <v>723</v>
      </c>
      <c r="H49" s="136"/>
      <c r="I49" s="136"/>
      <c r="J49" s="136"/>
      <c r="K49" s="136"/>
      <c r="L49" s="136"/>
      <c r="M49" s="136"/>
      <c r="N49" s="136"/>
      <c r="O49" s="87" t="s">
        <v>806</v>
      </c>
      <c r="P49" s="88">
        <v>45089</v>
      </c>
      <c r="Q49" s="123">
        <v>1</v>
      </c>
      <c r="R49" s="123">
        <v>2</v>
      </c>
      <c r="S49" s="123">
        <v>3</v>
      </c>
      <c r="T49" s="123">
        <v>4</v>
      </c>
      <c r="U49" s="154">
        <v>5</v>
      </c>
      <c r="V49" s="154">
        <v>6</v>
      </c>
      <c r="W49" s="123">
        <v>7</v>
      </c>
      <c r="X49" s="123">
        <v>8</v>
      </c>
      <c r="Y49" s="125">
        <v>9</v>
      </c>
      <c r="Z49" s="123">
        <v>10</v>
      </c>
      <c r="AA49" s="123">
        <v>11</v>
      </c>
      <c r="AB49" s="154">
        <v>12</v>
      </c>
      <c r="AC49" s="154">
        <v>13</v>
      </c>
      <c r="AD49" s="123">
        <v>14</v>
      </c>
      <c r="AE49" s="123">
        <v>15</v>
      </c>
      <c r="AF49" s="123">
        <v>16</v>
      </c>
      <c r="AG49" s="123">
        <v>17</v>
      </c>
      <c r="AH49" s="123">
        <v>18</v>
      </c>
      <c r="AI49" s="154">
        <v>19</v>
      </c>
      <c r="AJ49" s="154">
        <v>20</v>
      </c>
      <c r="AK49" s="123">
        <v>21</v>
      </c>
      <c r="AL49" s="123">
        <v>22</v>
      </c>
      <c r="AM49" s="123">
        <v>23</v>
      </c>
      <c r="AN49" s="123">
        <v>24</v>
      </c>
      <c r="AO49" s="123">
        <v>25</v>
      </c>
      <c r="AP49" s="154">
        <v>26</v>
      </c>
      <c r="AQ49" s="154">
        <v>27</v>
      </c>
      <c r="AR49" s="123">
        <v>28</v>
      </c>
      <c r="AS49" s="123">
        <v>29</v>
      </c>
      <c r="AT49" s="123">
        <v>30</v>
      </c>
      <c r="AU49" s="123">
        <v>31</v>
      </c>
      <c r="AV49" s="127"/>
      <c r="AW49" s="8"/>
    </row>
    <row r="50" spans="1:49" s="6" customFormat="1" ht="36.75" customHeight="1" x14ac:dyDescent="0.25">
      <c r="A50" s="85" t="str">
        <f>VLOOKUP(B50,Apoio!$A:$C,3,FALSE)</f>
        <v>Contrato</v>
      </c>
      <c r="B50" s="129" t="s">
        <v>349</v>
      </c>
      <c r="C50" s="133">
        <v>45108</v>
      </c>
      <c r="D50" s="131" t="s">
        <v>979</v>
      </c>
      <c r="E50" s="124" t="s">
        <v>84</v>
      </c>
      <c r="F50" s="136"/>
      <c r="G50" s="136"/>
      <c r="H50" s="136" t="s">
        <v>84</v>
      </c>
      <c r="I50" s="136"/>
      <c r="J50" s="136"/>
      <c r="K50" s="136"/>
      <c r="L50" s="136"/>
      <c r="M50" s="136"/>
      <c r="N50" s="136"/>
      <c r="O50" s="87" t="s">
        <v>806</v>
      </c>
      <c r="P50" s="88">
        <v>45089</v>
      </c>
      <c r="Q50" s="123">
        <v>1</v>
      </c>
      <c r="R50" s="123">
        <v>2</v>
      </c>
      <c r="S50" s="123">
        <v>3</v>
      </c>
      <c r="T50" s="123">
        <v>4</v>
      </c>
      <c r="U50" s="154">
        <v>5</v>
      </c>
      <c r="V50" s="154">
        <v>6</v>
      </c>
      <c r="W50" s="123">
        <v>7</v>
      </c>
      <c r="X50" s="123">
        <v>8</v>
      </c>
      <c r="Y50" s="125">
        <v>9</v>
      </c>
      <c r="Z50" s="123">
        <v>10</v>
      </c>
      <c r="AA50" s="123">
        <v>11</v>
      </c>
      <c r="AB50" s="154">
        <v>12</v>
      </c>
      <c r="AC50" s="154">
        <v>13</v>
      </c>
      <c r="AD50" s="123">
        <v>14</v>
      </c>
      <c r="AE50" s="123">
        <v>15</v>
      </c>
      <c r="AF50" s="123">
        <v>16</v>
      </c>
      <c r="AG50" s="123">
        <v>17</v>
      </c>
      <c r="AH50" s="123">
        <v>18</v>
      </c>
      <c r="AI50" s="154">
        <v>19</v>
      </c>
      <c r="AJ50" s="154">
        <v>20</v>
      </c>
      <c r="AK50" s="123">
        <v>21</v>
      </c>
      <c r="AL50" s="123">
        <v>22</v>
      </c>
      <c r="AM50" s="123">
        <v>23</v>
      </c>
      <c r="AN50" s="123">
        <v>24</v>
      </c>
      <c r="AO50" s="123">
        <v>25</v>
      </c>
      <c r="AP50" s="154">
        <v>26</v>
      </c>
      <c r="AQ50" s="154">
        <v>27</v>
      </c>
      <c r="AR50" s="123">
        <v>28</v>
      </c>
      <c r="AS50" s="123">
        <v>29</v>
      </c>
      <c r="AT50" s="123">
        <v>30</v>
      </c>
      <c r="AU50" s="123">
        <v>31</v>
      </c>
      <c r="AV50" s="124"/>
      <c r="AW50" s="8"/>
    </row>
    <row r="51" spans="1:49" s="6" customFormat="1" ht="39" customHeight="1" x14ac:dyDescent="0.25">
      <c r="A51" s="85" t="str">
        <f>VLOOKUP(B51,Apoio!$A:$C,3,FALSE)</f>
        <v>MCP - Pós-Liquidação</v>
      </c>
      <c r="B51" s="129" t="s">
        <v>482</v>
      </c>
      <c r="C51" s="133">
        <v>45078</v>
      </c>
      <c r="D51" s="131" t="s">
        <v>27</v>
      </c>
      <c r="E51" s="124" t="s">
        <v>82</v>
      </c>
      <c r="F51" s="136" t="s">
        <v>791</v>
      </c>
      <c r="G51" s="136" t="s">
        <v>738</v>
      </c>
      <c r="H51" s="136" t="s">
        <v>792</v>
      </c>
      <c r="I51" s="136"/>
      <c r="J51" s="136"/>
      <c r="K51" s="136"/>
      <c r="L51" s="136"/>
      <c r="M51" s="136"/>
      <c r="N51" s="136"/>
      <c r="O51" s="87" t="s">
        <v>806</v>
      </c>
      <c r="P51" s="88">
        <v>45086</v>
      </c>
      <c r="Q51" s="123">
        <v>1</v>
      </c>
      <c r="R51" s="123">
        <v>2</v>
      </c>
      <c r="S51" s="123">
        <v>3</v>
      </c>
      <c r="T51" s="123">
        <v>4</v>
      </c>
      <c r="U51" s="154">
        <v>5</v>
      </c>
      <c r="V51" s="154">
        <v>6</v>
      </c>
      <c r="W51" s="123">
        <v>7</v>
      </c>
      <c r="X51" s="123">
        <v>8</v>
      </c>
      <c r="Y51" s="123">
        <v>9</v>
      </c>
      <c r="Z51" s="125">
        <v>10</v>
      </c>
      <c r="AA51" s="123">
        <v>11</v>
      </c>
      <c r="AB51" s="154">
        <v>12</v>
      </c>
      <c r="AC51" s="154">
        <v>13</v>
      </c>
      <c r="AD51" s="123">
        <v>14</v>
      </c>
      <c r="AE51" s="123">
        <v>15</v>
      </c>
      <c r="AF51" s="123">
        <v>16</v>
      </c>
      <c r="AG51" s="123">
        <v>17</v>
      </c>
      <c r="AH51" s="123">
        <v>18</v>
      </c>
      <c r="AI51" s="154">
        <v>19</v>
      </c>
      <c r="AJ51" s="154">
        <v>20</v>
      </c>
      <c r="AK51" s="123">
        <v>21</v>
      </c>
      <c r="AL51" s="123">
        <v>22</v>
      </c>
      <c r="AM51" s="123">
        <v>23</v>
      </c>
      <c r="AN51" s="123">
        <v>24</v>
      </c>
      <c r="AO51" s="123">
        <v>25</v>
      </c>
      <c r="AP51" s="154">
        <v>26</v>
      </c>
      <c r="AQ51" s="154">
        <v>27</v>
      </c>
      <c r="AR51" s="123">
        <v>28</v>
      </c>
      <c r="AS51" s="123">
        <v>29</v>
      </c>
      <c r="AT51" s="123">
        <v>30</v>
      </c>
      <c r="AU51" s="123">
        <v>31</v>
      </c>
      <c r="AV51" s="126"/>
      <c r="AW51" s="8"/>
    </row>
    <row r="52" spans="1:49" s="6" customFormat="1" ht="36.75" customHeight="1" x14ac:dyDescent="0.25">
      <c r="A52" s="85" t="str">
        <f>VLOOKUP(B52,Apoio!$A:$C,3,FALSE)</f>
        <v>MVE - Liquidação</v>
      </c>
      <c r="B52" s="129" t="s">
        <v>894</v>
      </c>
      <c r="C52" s="133">
        <v>45108</v>
      </c>
      <c r="D52" s="131" t="s">
        <v>619</v>
      </c>
      <c r="E52" s="124" t="s">
        <v>84</v>
      </c>
      <c r="F52" s="136"/>
      <c r="G52" s="136"/>
      <c r="H52" s="136" t="s">
        <v>84</v>
      </c>
      <c r="I52" s="136"/>
      <c r="J52" s="136"/>
      <c r="K52" s="136"/>
      <c r="L52" s="136"/>
      <c r="M52" s="136"/>
      <c r="N52" s="136"/>
      <c r="O52" s="87" t="s">
        <v>806</v>
      </c>
      <c r="P52" s="88">
        <v>45090</v>
      </c>
      <c r="Q52" s="123">
        <v>1</v>
      </c>
      <c r="R52" s="123">
        <v>2</v>
      </c>
      <c r="S52" s="123">
        <v>3</v>
      </c>
      <c r="T52" s="123">
        <v>4</v>
      </c>
      <c r="U52" s="154">
        <v>5</v>
      </c>
      <c r="V52" s="154">
        <v>6</v>
      </c>
      <c r="W52" s="123">
        <v>7</v>
      </c>
      <c r="X52" s="123">
        <v>8</v>
      </c>
      <c r="Y52" s="123">
        <v>9</v>
      </c>
      <c r="Z52" s="125">
        <v>10</v>
      </c>
      <c r="AA52" s="123">
        <v>11</v>
      </c>
      <c r="AB52" s="154">
        <v>12</v>
      </c>
      <c r="AC52" s="154">
        <v>13</v>
      </c>
      <c r="AD52" s="123">
        <v>14</v>
      </c>
      <c r="AE52" s="123">
        <v>15</v>
      </c>
      <c r="AF52" s="123">
        <v>16</v>
      </c>
      <c r="AG52" s="123">
        <v>17</v>
      </c>
      <c r="AH52" s="123">
        <v>18</v>
      </c>
      <c r="AI52" s="154">
        <v>19</v>
      </c>
      <c r="AJ52" s="154">
        <v>20</v>
      </c>
      <c r="AK52" s="123">
        <v>21</v>
      </c>
      <c r="AL52" s="123">
        <v>22</v>
      </c>
      <c r="AM52" s="123">
        <v>23</v>
      </c>
      <c r="AN52" s="123">
        <v>24</v>
      </c>
      <c r="AO52" s="123">
        <v>25</v>
      </c>
      <c r="AP52" s="154">
        <v>26</v>
      </c>
      <c r="AQ52" s="154">
        <v>27</v>
      </c>
      <c r="AR52" s="123">
        <v>28</v>
      </c>
      <c r="AS52" s="123">
        <v>29</v>
      </c>
      <c r="AT52" s="123">
        <v>30</v>
      </c>
      <c r="AU52" s="123">
        <v>31</v>
      </c>
      <c r="AV52" s="124"/>
      <c r="AW52" s="8"/>
    </row>
    <row r="53" spans="1:49" s="6" customFormat="1" ht="36" customHeight="1" x14ac:dyDescent="0.25">
      <c r="A53" s="85" t="str">
        <f>VLOOKUP(B53,Apoio!$A:$C,3,FALSE)</f>
        <v>Medição - Ajuste</v>
      </c>
      <c r="B53" s="129" t="s">
        <v>172</v>
      </c>
      <c r="C53" s="133">
        <v>45108</v>
      </c>
      <c r="D53" s="131" t="s">
        <v>11</v>
      </c>
      <c r="E53" s="124" t="s">
        <v>84</v>
      </c>
      <c r="F53" s="140"/>
      <c r="G53" s="136"/>
      <c r="H53" s="136" t="s">
        <v>84</v>
      </c>
      <c r="I53" s="136"/>
      <c r="J53" s="136"/>
      <c r="K53" s="136"/>
      <c r="L53" s="136"/>
      <c r="M53" s="136"/>
      <c r="N53" s="136"/>
      <c r="O53" s="87" t="s">
        <v>806</v>
      </c>
      <c r="P53" s="88">
        <v>45090</v>
      </c>
      <c r="Q53" s="123">
        <v>1</v>
      </c>
      <c r="R53" s="123">
        <v>2</v>
      </c>
      <c r="S53" s="123">
        <v>3</v>
      </c>
      <c r="T53" s="123">
        <v>4</v>
      </c>
      <c r="U53" s="154">
        <v>5</v>
      </c>
      <c r="V53" s="154">
        <v>6</v>
      </c>
      <c r="W53" s="123">
        <v>7</v>
      </c>
      <c r="X53" s="123">
        <v>8</v>
      </c>
      <c r="Y53" s="123">
        <v>9</v>
      </c>
      <c r="Z53" s="125">
        <v>10</v>
      </c>
      <c r="AA53" s="123">
        <v>11</v>
      </c>
      <c r="AB53" s="154">
        <v>12</v>
      </c>
      <c r="AC53" s="154">
        <v>13</v>
      </c>
      <c r="AD53" s="123">
        <v>14</v>
      </c>
      <c r="AE53" s="123">
        <v>15</v>
      </c>
      <c r="AF53" s="123">
        <v>16</v>
      </c>
      <c r="AG53" s="123">
        <v>17</v>
      </c>
      <c r="AH53" s="123">
        <v>18</v>
      </c>
      <c r="AI53" s="154">
        <v>19</v>
      </c>
      <c r="AJ53" s="154">
        <v>20</v>
      </c>
      <c r="AK53" s="123">
        <v>21</v>
      </c>
      <c r="AL53" s="123">
        <v>22</v>
      </c>
      <c r="AM53" s="123">
        <v>23</v>
      </c>
      <c r="AN53" s="123">
        <v>24</v>
      </c>
      <c r="AO53" s="123">
        <v>25</v>
      </c>
      <c r="AP53" s="154">
        <v>26</v>
      </c>
      <c r="AQ53" s="154">
        <v>27</v>
      </c>
      <c r="AR53" s="123">
        <v>28</v>
      </c>
      <c r="AS53" s="123">
        <v>29</v>
      </c>
      <c r="AT53" s="123">
        <v>30</v>
      </c>
      <c r="AU53" s="123">
        <v>31</v>
      </c>
      <c r="AV53" s="124"/>
      <c r="AW53" s="8"/>
    </row>
    <row r="54" spans="1:49" s="6" customFormat="1" ht="36" customHeight="1" x14ac:dyDescent="0.25">
      <c r="A54" s="85" t="str">
        <f>VLOOKUP(B54,Apoio!$A:$C,3,FALSE)</f>
        <v>Energia de Reserva - Resultados</v>
      </c>
      <c r="B54" s="129" t="s">
        <v>173</v>
      </c>
      <c r="C54" s="133">
        <v>45108</v>
      </c>
      <c r="D54" s="131" t="s">
        <v>11</v>
      </c>
      <c r="E54" s="124" t="s">
        <v>85</v>
      </c>
      <c r="F54" s="136" t="s">
        <v>725</v>
      </c>
      <c r="G54" s="136" t="s">
        <v>726</v>
      </c>
      <c r="H54" s="136" t="s">
        <v>727</v>
      </c>
      <c r="I54" s="136" t="s">
        <v>728</v>
      </c>
      <c r="J54" s="136" t="s">
        <v>729</v>
      </c>
      <c r="K54" s="136" t="s">
        <v>730</v>
      </c>
      <c r="L54" s="136" t="s">
        <v>731</v>
      </c>
      <c r="M54" s="136" t="s">
        <v>732</v>
      </c>
      <c r="N54" s="137" t="s">
        <v>876</v>
      </c>
      <c r="O54" s="87" t="s">
        <v>806</v>
      </c>
      <c r="P54" s="88">
        <v>45090</v>
      </c>
      <c r="Q54" s="123">
        <v>1</v>
      </c>
      <c r="R54" s="123">
        <v>2</v>
      </c>
      <c r="S54" s="123">
        <v>3</v>
      </c>
      <c r="T54" s="123">
        <v>4</v>
      </c>
      <c r="U54" s="154">
        <v>5</v>
      </c>
      <c r="V54" s="154">
        <v>6</v>
      </c>
      <c r="W54" s="123">
        <v>7</v>
      </c>
      <c r="X54" s="123">
        <v>8</v>
      </c>
      <c r="Y54" s="123">
        <v>9</v>
      </c>
      <c r="Z54" s="125">
        <v>10</v>
      </c>
      <c r="AA54" s="123">
        <v>11</v>
      </c>
      <c r="AB54" s="154">
        <v>12</v>
      </c>
      <c r="AC54" s="154">
        <v>13</v>
      </c>
      <c r="AD54" s="123">
        <v>14</v>
      </c>
      <c r="AE54" s="123">
        <v>15</v>
      </c>
      <c r="AF54" s="123">
        <v>16</v>
      </c>
      <c r="AG54" s="123">
        <v>17</v>
      </c>
      <c r="AH54" s="123">
        <v>18</v>
      </c>
      <c r="AI54" s="154">
        <v>19</v>
      </c>
      <c r="AJ54" s="154">
        <v>20</v>
      </c>
      <c r="AK54" s="123">
        <v>21</v>
      </c>
      <c r="AL54" s="123">
        <v>22</v>
      </c>
      <c r="AM54" s="123">
        <v>23</v>
      </c>
      <c r="AN54" s="123">
        <v>24</v>
      </c>
      <c r="AO54" s="123">
        <v>25</v>
      </c>
      <c r="AP54" s="154">
        <v>26</v>
      </c>
      <c r="AQ54" s="154">
        <v>27</v>
      </c>
      <c r="AR54" s="123">
        <v>28</v>
      </c>
      <c r="AS54" s="123">
        <v>29</v>
      </c>
      <c r="AT54" s="123">
        <v>30</v>
      </c>
      <c r="AU54" s="123">
        <v>31</v>
      </c>
      <c r="AV54" s="124"/>
      <c r="AW54" s="8"/>
    </row>
    <row r="55" spans="1:49" s="6" customFormat="1" ht="36" customHeight="1" x14ac:dyDescent="0.3">
      <c r="A55" s="85" t="str">
        <f>VLOOKUP(B55,Apoio!$A:$C,3,FALSE)</f>
        <v>Energia de Reserva - Pré-Liquidação</v>
      </c>
      <c r="B55" s="129" t="s">
        <v>549</v>
      </c>
      <c r="C55" s="133">
        <v>45108</v>
      </c>
      <c r="D55" s="131" t="s">
        <v>11</v>
      </c>
      <c r="E55" s="124" t="s">
        <v>100</v>
      </c>
      <c r="F55" s="140" t="s">
        <v>733</v>
      </c>
      <c r="G55" s="140" t="s">
        <v>734</v>
      </c>
      <c r="H55" s="140" t="s">
        <v>735</v>
      </c>
      <c r="I55" s="140" t="s">
        <v>736</v>
      </c>
      <c r="J55" s="141"/>
      <c r="K55" s="136"/>
      <c r="L55" s="136"/>
      <c r="M55" s="136"/>
      <c r="N55" s="136"/>
      <c r="O55" s="87" t="s">
        <v>806</v>
      </c>
      <c r="P55" s="88">
        <v>45090</v>
      </c>
      <c r="Q55" s="123">
        <v>1</v>
      </c>
      <c r="R55" s="123">
        <v>2</v>
      </c>
      <c r="S55" s="123">
        <v>3</v>
      </c>
      <c r="T55" s="123">
        <v>4</v>
      </c>
      <c r="U55" s="154">
        <v>5</v>
      </c>
      <c r="V55" s="154">
        <v>6</v>
      </c>
      <c r="W55" s="123">
        <v>7</v>
      </c>
      <c r="X55" s="123">
        <v>8</v>
      </c>
      <c r="Y55" s="123">
        <v>9</v>
      </c>
      <c r="Z55" s="125">
        <v>10</v>
      </c>
      <c r="AA55" s="123">
        <v>11</v>
      </c>
      <c r="AB55" s="154">
        <v>12</v>
      </c>
      <c r="AC55" s="154">
        <v>13</v>
      </c>
      <c r="AD55" s="123">
        <v>14</v>
      </c>
      <c r="AE55" s="123">
        <v>15</v>
      </c>
      <c r="AF55" s="123">
        <v>16</v>
      </c>
      <c r="AG55" s="123">
        <v>17</v>
      </c>
      <c r="AH55" s="123">
        <v>18</v>
      </c>
      <c r="AI55" s="154">
        <v>19</v>
      </c>
      <c r="AJ55" s="154">
        <v>20</v>
      </c>
      <c r="AK55" s="123">
        <v>21</v>
      </c>
      <c r="AL55" s="123">
        <v>22</v>
      </c>
      <c r="AM55" s="123">
        <v>23</v>
      </c>
      <c r="AN55" s="123">
        <v>24</v>
      </c>
      <c r="AO55" s="123">
        <v>25</v>
      </c>
      <c r="AP55" s="154">
        <v>26</v>
      </c>
      <c r="AQ55" s="154">
        <v>27</v>
      </c>
      <c r="AR55" s="123">
        <v>28</v>
      </c>
      <c r="AS55" s="123">
        <v>29</v>
      </c>
      <c r="AT55" s="123">
        <v>30</v>
      </c>
      <c r="AU55" s="123">
        <v>31</v>
      </c>
      <c r="AV55" s="124"/>
    </row>
    <row r="56" spans="1:49" s="6" customFormat="1" ht="37.5" customHeight="1" x14ac:dyDescent="0.25">
      <c r="A56" s="85" t="str">
        <f>VLOOKUP(B56,Apoio!$A:$C,3,FALSE)</f>
        <v>Receita de Venda</v>
      </c>
      <c r="B56" s="129" t="s">
        <v>534</v>
      </c>
      <c r="C56" s="133">
        <v>45108</v>
      </c>
      <c r="D56" s="131" t="s">
        <v>11</v>
      </c>
      <c r="E56" s="124" t="s">
        <v>84</v>
      </c>
      <c r="F56" s="136"/>
      <c r="G56" s="136"/>
      <c r="H56" s="136" t="s">
        <v>84</v>
      </c>
      <c r="I56" s="136"/>
      <c r="J56" s="136"/>
      <c r="K56" s="136"/>
      <c r="L56" s="136"/>
      <c r="M56" s="136"/>
      <c r="N56" s="136"/>
      <c r="O56" s="87" t="s">
        <v>806</v>
      </c>
      <c r="P56" s="88">
        <v>45090</v>
      </c>
      <c r="Q56" s="123">
        <v>1</v>
      </c>
      <c r="R56" s="123">
        <v>2</v>
      </c>
      <c r="S56" s="123">
        <v>3</v>
      </c>
      <c r="T56" s="123">
        <v>4</v>
      </c>
      <c r="U56" s="154">
        <v>5</v>
      </c>
      <c r="V56" s="154">
        <v>6</v>
      </c>
      <c r="W56" s="123">
        <v>7</v>
      </c>
      <c r="X56" s="123">
        <v>8</v>
      </c>
      <c r="Y56" s="123">
        <v>9</v>
      </c>
      <c r="Z56" s="125">
        <v>10</v>
      </c>
      <c r="AA56" s="123">
        <v>11</v>
      </c>
      <c r="AB56" s="154">
        <v>12</v>
      </c>
      <c r="AC56" s="154">
        <v>13</v>
      </c>
      <c r="AD56" s="123">
        <v>14</v>
      </c>
      <c r="AE56" s="123">
        <v>15</v>
      </c>
      <c r="AF56" s="123">
        <v>16</v>
      </c>
      <c r="AG56" s="123">
        <v>17</v>
      </c>
      <c r="AH56" s="123">
        <v>18</v>
      </c>
      <c r="AI56" s="154">
        <v>19</v>
      </c>
      <c r="AJ56" s="154">
        <v>20</v>
      </c>
      <c r="AK56" s="123">
        <v>21</v>
      </c>
      <c r="AL56" s="123">
        <v>22</v>
      </c>
      <c r="AM56" s="123">
        <v>23</v>
      </c>
      <c r="AN56" s="123">
        <v>24</v>
      </c>
      <c r="AO56" s="123">
        <v>25</v>
      </c>
      <c r="AP56" s="154">
        <v>26</v>
      </c>
      <c r="AQ56" s="154">
        <v>27</v>
      </c>
      <c r="AR56" s="123">
        <v>28</v>
      </c>
      <c r="AS56" s="123">
        <v>29</v>
      </c>
      <c r="AT56" s="123">
        <v>30</v>
      </c>
      <c r="AU56" s="123">
        <v>31</v>
      </c>
      <c r="AV56" s="124"/>
    </row>
    <row r="57" spans="1:49" s="6" customFormat="1" ht="43.5" customHeight="1" x14ac:dyDescent="0.25">
      <c r="A57" s="85" t="str">
        <f>VLOOKUP(B57,Apoio!$A:$C,3,FALSE)</f>
        <v>MCP - Declarações</v>
      </c>
      <c r="B57" s="129" t="s">
        <v>366</v>
      </c>
      <c r="C57" s="133">
        <v>45108</v>
      </c>
      <c r="D57" s="131" t="s">
        <v>11</v>
      </c>
      <c r="E57" s="124" t="s">
        <v>84</v>
      </c>
      <c r="F57" s="136"/>
      <c r="G57" s="136"/>
      <c r="H57" s="136" t="s">
        <v>84</v>
      </c>
      <c r="I57" s="136"/>
      <c r="J57" s="136"/>
      <c r="K57" s="136"/>
      <c r="L57" s="136"/>
      <c r="M57" s="136"/>
      <c r="N57" s="136"/>
      <c r="O57" s="87" t="s">
        <v>806</v>
      </c>
      <c r="P57" s="88">
        <v>45090</v>
      </c>
      <c r="Q57" s="123">
        <v>1</v>
      </c>
      <c r="R57" s="123">
        <v>2</v>
      </c>
      <c r="S57" s="123">
        <v>3</v>
      </c>
      <c r="T57" s="123">
        <v>4</v>
      </c>
      <c r="U57" s="154">
        <v>5</v>
      </c>
      <c r="V57" s="154">
        <v>6</v>
      </c>
      <c r="W57" s="123">
        <v>7</v>
      </c>
      <c r="X57" s="123">
        <v>8</v>
      </c>
      <c r="Y57" s="123">
        <v>9</v>
      </c>
      <c r="Z57" s="125">
        <v>10</v>
      </c>
      <c r="AA57" s="123">
        <v>11</v>
      </c>
      <c r="AB57" s="154">
        <v>12</v>
      </c>
      <c r="AC57" s="154">
        <v>13</v>
      </c>
      <c r="AD57" s="123">
        <v>14</v>
      </c>
      <c r="AE57" s="123">
        <v>15</v>
      </c>
      <c r="AF57" s="123">
        <v>16</v>
      </c>
      <c r="AG57" s="123">
        <v>17</v>
      </c>
      <c r="AH57" s="123">
        <v>18</v>
      </c>
      <c r="AI57" s="154">
        <v>19</v>
      </c>
      <c r="AJ57" s="154">
        <v>20</v>
      </c>
      <c r="AK57" s="123">
        <v>21</v>
      </c>
      <c r="AL57" s="123">
        <v>22</v>
      </c>
      <c r="AM57" s="123">
        <v>23</v>
      </c>
      <c r="AN57" s="123">
        <v>24</v>
      </c>
      <c r="AO57" s="123">
        <v>25</v>
      </c>
      <c r="AP57" s="154">
        <v>26</v>
      </c>
      <c r="AQ57" s="154">
        <v>27</v>
      </c>
      <c r="AR57" s="123">
        <v>28</v>
      </c>
      <c r="AS57" s="123">
        <v>29</v>
      </c>
      <c r="AT57" s="123">
        <v>30</v>
      </c>
      <c r="AU57" s="123">
        <v>31</v>
      </c>
      <c r="AV57" s="124"/>
      <c r="AW57" s="8"/>
    </row>
    <row r="58" spans="1:49" s="6" customFormat="1" ht="36" customHeight="1" x14ac:dyDescent="0.25">
      <c r="A58" s="85" t="str">
        <f>VLOOKUP(B58,Apoio!$A:$C,3,FALSE)</f>
        <v>PROINFA</v>
      </c>
      <c r="B58" s="129" t="s">
        <v>386</v>
      </c>
      <c r="C58" s="133">
        <v>45108</v>
      </c>
      <c r="D58" s="131" t="s">
        <v>11</v>
      </c>
      <c r="E58" s="124" t="s">
        <v>84</v>
      </c>
      <c r="F58" s="140"/>
      <c r="G58" s="136"/>
      <c r="H58" s="136" t="s">
        <v>84</v>
      </c>
      <c r="I58" s="136"/>
      <c r="J58" s="136"/>
      <c r="K58" s="136"/>
      <c r="L58" s="136"/>
      <c r="M58" s="136"/>
      <c r="N58" s="136"/>
      <c r="O58" s="87" t="s">
        <v>806</v>
      </c>
      <c r="P58" s="88">
        <v>45090</v>
      </c>
      <c r="Q58" s="123">
        <v>1</v>
      </c>
      <c r="R58" s="123">
        <v>2</v>
      </c>
      <c r="S58" s="123">
        <v>3</v>
      </c>
      <c r="T58" s="123">
        <v>4</v>
      </c>
      <c r="U58" s="154">
        <v>5</v>
      </c>
      <c r="V58" s="154">
        <v>6</v>
      </c>
      <c r="W58" s="123">
        <v>7</v>
      </c>
      <c r="X58" s="123">
        <v>8</v>
      </c>
      <c r="Y58" s="123">
        <v>9</v>
      </c>
      <c r="Z58" s="125">
        <v>10</v>
      </c>
      <c r="AA58" s="123">
        <v>11</v>
      </c>
      <c r="AB58" s="154">
        <v>12</v>
      </c>
      <c r="AC58" s="154">
        <v>13</v>
      </c>
      <c r="AD58" s="123">
        <v>14</v>
      </c>
      <c r="AE58" s="123">
        <v>15</v>
      </c>
      <c r="AF58" s="123">
        <v>16</v>
      </c>
      <c r="AG58" s="123">
        <v>17</v>
      </c>
      <c r="AH58" s="123">
        <v>18</v>
      </c>
      <c r="AI58" s="154">
        <v>19</v>
      </c>
      <c r="AJ58" s="154">
        <v>20</v>
      </c>
      <c r="AK58" s="123">
        <v>21</v>
      </c>
      <c r="AL58" s="123">
        <v>22</v>
      </c>
      <c r="AM58" s="123">
        <v>23</v>
      </c>
      <c r="AN58" s="123">
        <v>24</v>
      </c>
      <c r="AO58" s="123">
        <v>25</v>
      </c>
      <c r="AP58" s="154">
        <v>26</v>
      </c>
      <c r="AQ58" s="154">
        <v>27</v>
      </c>
      <c r="AR58" s="123">
        <v>28</v>
      </c>
      <c r="AS58" s="123">
        <v>29</v>
      </c>
      <c r="AT58" s="123">
        <v>30</v>
      </c>
      <c r="AU58" s="123">
        <v>31</v>
      </c>
      <c r="AV58" s="124"/>
      <c r="AW58" s="8"/>
    </row>
    <row r="59" spans="1:49" s="6" customFormat="1" ht="58" x14ac:dyDescent="0.25">
      <c r="A59" s="85" t="str">
        <f>VLOOKUP(B59,Apoio!$A:$C,3,FALSE)</f>
        <v>Energia de Reserva - Resultados</v>
      </c>
      <c r="B59" s="129" t="s">
        <v>659</v>
      </c>
      <c r="C59" s="133">
        <v>45108</v>
      </c>
      <c r="D59" s="131" t="s">
        <v>11</v>
      </c>
      <c r="E59" s="124" t="s">
        <v>84</v>
      </c>
      <c r="F59" s="136"/>
      <c r="G59" s="136"/>
      <c r="H59" s="136" t="s">
        <v>84</v>
      </c>
      <c r="I59" s="136"/>
      <c r="J59" s="136"/>
      <c r="K59" s="136"/>
      <c r="L59" s="136"/>
      <c r="M59" s="136"/>
      <c r="N59" s="136"/>
      <c r="O59" s="87" t="s">
        <v>806</v>
      </c>
      <c r="P59" s="88">
        <v>45090</v>
      </c>
      <c r="Q59" s="123">
        <v>1</v>
      </c>
      <c r="R59" s="123">
        <v>2</v>
      </c>
      <c r="S59" s="123">
        <v>3</v>
      </c>
      <c r="T59" s="123">
        <v>4</v>
      </c>
      <c r="U59" s="154">
        <v>5</v>
      </c>
      <c r="V59" s="154">
        <v>6</v>
      </c>
      <c r="W59" s="123">
        <v>7</v>
      </c>
      <c r="X59" s="123">
        <v>8</v>
      </c>
      <c r="Y59" s="123">
        <v>9</v>
      </c>
      <c r="Z59" s="125">
        <v>10</v>
      </c>
      <c r="AA59" s="123">
        <v>11</v>
      </c>
      <c r="AB59" s="154">
        <v>12</v>
      </c>
      <c r="AC59" s="154">
        <v>13</v>
      </c>
      <c r="AD59" s="123">
        <v>14</v>
      </c>
      <c r="AE59" s="123">
        <v>15</v>
      </c>
      <c r="AF59" s="123">
        <v>16</v>
      </c>
      <c r="AG59" s="123">
        <v>17</v>
      </c>
      <c r="AH59" s="123">
        <v>18</v>
      </c>
      <c r="AI59" s="154">
        <v>19</v>
      </c>
      <c r="AJ59" s="154">
        <v>20</v>
      </c>
      <c r="AK59" s="123">
        <v>21</v>
      </c>
      <c r="AL59" s="123">
        <v>22</v>
      </c>
      <c r="AM59" s="123">
        <v>23</v>
      </c>
      <c r="AN59" s="123">
        <v>24</v>
      </c>
      <c r="AO59" s="123">
        <v>25</v>
      </c>
      <c r="AP59" s="154">
        <v>26</v>
      </c>
      <c r="AQ59" s="154">
        <v>27</v>
      </c>
      <c r="AR59" s="123">
        <v>28</v>
      </c>
      <c r="AS59" s="123">
        <v>29</v>
      </c>
      <c r="AT59" s="123">
        <v>30</v>
      </c>
      <c r="AU59" s="123">
        <v>31</v>
      </c>
      <c r="AV59" s="124"/>
      <c r="AW59" s="8"/>
    </row>
    <row r="60" spans="1:49" s="6" customFormat="1" ht="36" customHeight="1" x14ac:dyDescent="0.25">
      <c r="A60" s="85" t="str">
        <f>VLOOKUP(B60,Apoio!$A:$C,3,FALSE)</f>
        <v>Contrato</v>
      </c>
      <c r="B60" s="129" t="s">
        <v>350</v>
      </c>
      <c r="C60" s="133">
        <v>45108</v>
      </c>
      <c r="D60" s="131" t="s">
        <v>980</v>
      </c>
      <c r="E60" s="124" t="s">
        <v>84</v>
      </c>
      <c r="F60" s="140"/>
      <c r="G60" s="136"/>
      <c r="H60" s="136" t="s">
        <v>84</v>
      </c>
      <c r="I60" s="136"/>
      <c r="J60" s="136"/>
      <c r="K60" s="136"/>
      <c r="L60" s="136"/>
      <c r="M60" s="136"/>
      <c r="N60" s="136"/>
      <c r="O60" s="87" t="s">
        <v>806</v>
      </c>
      <c r="P60" s="88">
        <v>45090</v>
      </c>
      <c r="Q60" s="123">
        <v>1</v>
      </c>
      <c r="R60" s="123">
        <v>2</v>
      </c>
      <c r="S60" s="123">
        <v>3</v>
      </c>
      <c r="T60" s="123">
        <v>4</v>
      </c>
      <c r="U60" s="154">
        <v>5</v>
      </c>
      <c r="V60" s="154">
        <v>6</v>
      </c>
      <c r="W60" s="123">
        <v>7</v>
      </c>
      <c r="X60" s="123">
        <v>8</v>
      </c>
      <c r="Y60" s="123">
        <v>9</v>
      </c>
      <c r="Z60" s="125">
        <v>10</v>
      </c>
      <c r="AA60" s="123">
        <v>11</v>
      </c>
      <c r="AB60" s="154">
        <v>12</v>
      </c>
      <c r="AC60" s="154">
        <v>13</v>
      </c>
      <c r="AD60" s="123">
        <v>14</v>
      </c>
      <c r="AE60" s="123">
        <v>15</v>
      </c>
      <c r="AF60" s="123">
        <v>16</v>
      </c>
      <c r="AG60" s="123">
        <v>17</v>
      </c>
      <c r="AH60" s="123">
        <v>18</v>
      </c>
      <c r="AI60" s="154">
        <v>19</v>
      </c>
      <c r="AJ60" s="154">
        <v>20</v>
      </c>
      <c r="AK60" s="123">
        <v>21</v>
      </c>
      <c r="AL60" s="123">
        <v>22</v>
      </c>
      <c r="AM60" s="123">
        <v>23</v>
      </c>
      <c r="AN60" s="123">
        <v>24</v>
      </c>
      <c r="AO60" s="123">
        <v>25</v>
      </c>
      <c r="AP60" s="154">
        <v>26</v>
      </c>
      <c r="AQ60" s="154">
        <v>27</v>
      </c>
      <c r="AR60" s="123">
        <v>28</v>
      </c>
      <c r="AS60" s="123">
        <v>29</v>
      </c>
      <c r="AT60" s="123">
        <v>30</v>
      </c>
      <c r="AU60" s="123">
        <v>31</v>
      </c>
      <c r="AV60" s="124"/>
      <c r="AW60" s="8"/>
    </row>
    <row r="61" spans="1:49" s="6" customFormat="1" ht="36" customHeight="1" x14ac:dyDescent="0.25">
      <c r="A61" s="85" t="str">
        <f>VLOOKUP(B61,Apoio!$A:$C,3,FALSE)</f>
        <v>MCSD EN - Resultados</v>
      </c>
      <c r="B61" s="129" t="s">
        <v>865</v>
      </c>
      <c r="C61" s="133" t="s">
        <v>84</v>
      </c>
      <c r="D61" s="131" t="s">
        <v>84</v>
      </c>
      <c r="E61" s="124" t="s">
        <v>500</v>
      </c>
      <c r="F61" s="135" t="s">
        <v>887</v>
      </c>
      <c r="G61" s="136" t="s">
        <v>888</v>
      </c>
      <c r="H61" s="136" t="s">
        <v>889</v>
      </c>
      <c r="I61" s="136"/>
      <c r="J61" s="136"/>
      <c r="K61" s="136"/>
      <c r="L61" s="136"/>
      <c r="M61" s="136"/>
      <c r="N61" s="136"/>
      <c r="O61" s="87"/>
      <c r="P61" s="88"/>
      <c r="Q61" s="123">
        <v>1</v>
      </c>
      <c r="R61" s="123">
        <v>2</v>
      </c>
      <c r="S61" s="123">
        <v>3</v>
      </c>
      <c r="T61" s="123">
        <v>4</v>
      </c>
      <c r="U61" s="154">
        <v>5</v>
      </c>
      <c r="V61" s="154">
        <v>6</v>
      </c>
      <c r="W61" s="123">
        <v>7</v>
      </c>
      <c r="X61" s="123">
        <v>8</v>
      </c>
      <c r="Y61" s="123">
        <v>9</v>
      </c>
      <c r="Z61" s="125">
        <v>10</v>
      </c>
      <c r="AA61" s="123">
        <v>11</v>
      </c>
      <c r="AB61" s="154">
        <v>12</v>
      </c>
      <c r="AC61" s="154">
        <v>13</v>
      </c>
      <c r="AD61" s="123">
        <v>14</v>
      </c>
      <c r="AE61" s="123">
        <v>15</v>
      </c>
      <c r="AF61" s="123">
        <v>16</v>
      </c>
      <c r="AG61" s="123">
        <v>17</v>
      </c>
      <c r="AH61" s="123">
        <v>18</v>
      </c>
      <c r="AI61" s="154">
        <v>19</v>
      </c>
      <c r="AJ61" s="154">
        <v>20</v>
      </c>
      <c r="AK61" s="123">
        <v>21</v>
      </c>
      <c r="AL61" s="123">
        <v>22</v>
      </c>
      <c r="AM61" s="123">
        <v>23</v>
      </c>
      <c r="AN61" s="123">
        <v>24</v>
      </c>
      <c r="AO61" s="123">
        <v>25</v>
      </c>
      <c r="AP61" s="154">
        <v>26</v>
      </c>
      <c r="AQ61" s="154">
        <v>27</v>
      </c>
      <c r="AR61" s="123">
        <v>28</v>
      </c>
      <c r="AS61" s="123">
        <v>29</v>
      </c>
      <c r="AT61" s="123">
        <v>30</v>
      </c>
      <c r="AU61" s="123">
        <v>31</v>
      </c>
      <c r="AV61" s="124" t="s">
        <v>1040</v>
      </c>
      <c r="AW61" s="8"/>
    </row>
    <row r="62" spans="1:49" s="6" customFormat="1" ht="36" customHeight="1" x14ac:dyDescent="0.25">
      <c r="A62" s="85" t="str">
        <f>VLOOKUP(B62,Apoio!$A:$C,3,FALSE)</f>
        <v>Receita de Venda</v>
      </c>
      <c r="B62" s="129" t="s">
        <v>550</v>
      </c>
      <c r="C62" s="133">
        <v>45108</v>
      </c>
      <c r="D62" s="131" t="s">
        <v>26</v>
      </c>
      <c r="E62" s="124" t="s">
        <v>807</v>
      </c>
      <c r="F62" s="136" t="s">
        <v>811</v>
      </c>
      <c r="G62" s="136" t="s">
        <v>812</v>
      </c>
      <c r="H62" s="136" t="s">
        <v>813</v>
      </c>
      <c r="I62" s="136"/>
      <c r="J62" s="136"/>
      <c r="K62" s="136"/>
      <c r="L62" s="136"/>
      <c r="M62" s="136"/>
      <c r="N62" s="136"/>
      <c r="O62" s="87" t="s">
        <v>806</v>
      </c>
      <c r="P62" s="88">
        <v>45090</v>
      </c>
      <c r="Q62" s="123">
        <v>1</v>
      </c>
      <c r="R62" s="123">
        <v>2</v>
      </c>
      <c r="S62" s="123">
        <v>3</v>
      </c>
      <c r="T62" s="123">
        <v>4</v>
      </c>
      <c r="U62" s="154">
        <v>5</v>
      </c>
      <c r="V62" s="154">
        <v>6</v>
      </c>
      <c r="W62" s="123">
        <v>7</v>
      </c>
      <c r="X62" s="123">
        <v>8</v>
      </c>
      <c r="Y62" s="123">
        <v>9</v>
      </c>
      <c r="Z62" s="123">
        <v>10</v>
      </c>
      <c r="AA62" s="125">
        <v>11</v>
      </c>
      <c r="AB62" s="154">
        <v>12</v>
      </c>
      <c r="AC62" s="154">
        <v>13</v>
      </c>
      <c r="AD62" s="123">
        <v>14</v>
      </c>
      <c r="AE62" s="123">
        <v>15</v>
      </c>
      <c r="AF62" s="123">
        <v>16</v>
      </c>
      <c r="AG62" s="123">
        <v>17</v>
      </c>
      <c r="AH62" s="123">
        <v>18</v>
      </c>
      <c r="AI62" s="154">
        <v>19</v>
      </c>
      <c r="AJ62" s="154">
        <v>20</v>
      </c>
      <c r="AK62" s="123">
        <v>21</v>
      </c>
      <c r="AL62" s="123">
        <v>22</v>
      </c>
      <c r="AM62" s="123">
        <v>23</v>
      </c>
      <c r="AN62" s="123">
        <v>24</v>
      </c>
      <c r="AO62" s="123">
        <v>25</v>
      </c>
      <c r="AP62" s="154">
        <v>26</v>
      </c>
      <c r="AQ62" s="154">
        <v>27</v>
      </c>
      <c r="AR62" s="123">
        <v>28</v>
      </c>
      <c r="AS62" s="123">
        <v>29</v>
      </c>
      <c r="AT62" s="123">
        <v>30</v>
      </c>
      <c r="AU62" s="123">
        <v>31</v>
      </c>
      <c r="AV62" s="124"/>
      <c r="AW62" s="8"/>
    </row>
    <row r="63" spans="1:49" s="6" customFormat="1" ht="36.75" customHeight="1" x14ac:dyDescent="0.25">
      <c r="A63" s="85" t="str">
        <f>VLOOKUP(B63,Apoio!$A:$C,3,FALSE)</f>
        <v>Penalidades - Pós-Liquidação</v>
      </c>
      <c r="B63" s="129" t="s">
        <v>541</v>
      </c>
      <c r="C63" s="133">
        <v>45108</v>
      </c>
      <c r="D63" s="131" t="s">
        <v>138</v>
      </c>
      <c r="E63" s="124" t="s">
        <v>83</v>
      </c>
      <c r="F63" s="140" t="s">
        <v>793</v>
      </c>
      <c r="G63" s="136" t="s">
        <v>739</v>
      </c>
      <c r="H63" s="136" t="s">
        <v>740</v>
      </c>
      <c r="I63" s="136" t="s">
        <v>840</v>
      </c>
      <c r="J63" s="136"/>
      <c r="K63" s="136"/>
      <c r="L63" s="136"/>
      <c r="M63" s="136"/>
      <c r="N63" s="136"/>
      <c r="O63" s="87" t="s">
        <v>806</v>
      </c>
      <c r="P63" s="88">
        <v>45089</v>
      </c>
      <c r="Q63" s="123">
        <v>1</v>
      </c>
      <c r="R63" s="123">
        <v>2</v>
      </c>
      <c r="S63" s="123">
        <v>3</v>
      </c>
      <c r="T63" s="123">
        <v>4</v>
      </c>
      <c r="U63" s="154">
        <v>5</v>
      </c>
      <c r="V63" s="154">
        <v>6</v>
      </c>
      <c r="W63" s="123">
        <v>7</v>
      </c>
      <c r="X63" s="123">
        <v>8</v>
      </c>
      <c r="Y63" s="123">
        <v>9</v>
      </c>
      <c r="Z63" s="123">
        <v>10</v>
      </c>
      <c r="AA63" s="125">
        <v>11</v>
      </c>
      <c r="AB63" s="154">
        <v>12</v>
      </c>
      <c r="AC63" s="154">
        <v>13</v>
      </c>
      <c r="AD63" s="123">
        <v>14</v>
      </c>
      <c r="AE63" s="123">
        <v>15</v>
      </c>
      <c r="AF63" s="123">
        <v>16</v>
      </c>
      <c r="AG63" s="123">
        <v>17</v>
      </c>
      <c r="AH63" s="123">
        <v>18</v>
      </c>
      <c r="AI63" s="154">
        <v>19</v>
      </c>
      <c r="AJ63" s="154">
        <v>20</v>
      </c>
      <c r="AK63" s="123">
        <v>21</v>
      </c>
      <c r="AL63" s="123">
        <v>22</v>
      </c>
      <c r="AM63" s="123">
        <v>23</v>
      </c>
      <c r="AN63" s="123">
        <v>24</v>
      </c>
      <c r="AO63" s="123">
        <v>25</v>
      </c>
      <c r="AP63" s="154">
        <v>26</v>
      </c>
      <c r="AQ63" s="154">
        <v>27</v>
      </c>
      <c r="AR63" s="123">
        <v>28</v>
      </c>
      <c r="AS63" s="123">
        <v>29</v>
      </c>
      <c r="AT63" s="123">
        <v>30</v>
      </c>
      <c r="AU63" s="123">
        <v>31</v>
      </c>
      <c r="AV63" s="124"/>
      <c r="AW63" s="8"/>
    </row>
    <row r="64" spans="1:49" s="6" customFormat="1" ht="51.75" customHeight="1" x14ac:dyDescent="0.25">
      <c r="A64" s="85" t="str">
        <f>VLOOKUP(B64,Apoio!$A:$C,3,FALSE)</f>
        <v>Energia de Reserva - Cessão Biomassa</v>
      </c>
      <c r="B64" s="129" t="s">
        <v>401</v>
      </c>
      <c r="C64" s="133">
        <v>45078</v>
      </c>
      <c r="D64" s="131" t="s">
        <v>24</v>
      </c>
      <c r="E64" s="124" t="s">
        <v>404</v>
      </c>
      <c r="F64" s="140" t="s">
        <v>737</v>
      </c>
      <c r="G64" s="136"/>
      <c r="H64" s="136"/>
      <c r="I64" s="136"/>
      <c r="J64" s="136"/>
      <c r="K64" s="136"/>
      <c r="L64" s="136"/>
      <c r="M64" s="136"/>
      <c r="N64" s="136"/>
      <c r="O64" s="87" t="s">
        <v>806</v>
      </c>
      <c r="P64" s="88">
        <v>45090</v>
      </c>
      <c r="Q64" s="123">
        <v>1</v>
      </c>
      <c r="R64" s="123">
        <v>2</v>
      </c>
      <c r="S64" s="123">
        <v>3</v>
      </c>
      <c r="T64" s="123">
        <v>4</v>
      </c>
      <c r="U64" s="154">
        <v>5</v>
      </c>
      <c r="V64" s="154">
        <v>6</v>
      </c>
      <c r="W64" s="123">
        <v>7</v>
      </c>
      <c r="X64" s="123">
        <v>8</v>
      </c>
      <c r="Y64" s="123">
        <v>9</v>
      </c>
      <c r="Z64" s="123">
        <v>10</v>
      </c>
      <c r="AA64" s="125">
        <v>11</v>
      </c>
      <c r="AB64" s="154">
        <v>12</v>
      </c>
      <c r="AC64" s="154">
        <v>13</v>
      </c>
      <c r="AD64" s="123">
        <v>14</v>
      </c>
      <c r="AE64" s="123">
        <v>15</v>
      </c>
      <c r="AF64" s="123">
        <v>16</v>
      </c>
      <c r="AG64" s="123">
        <v>17</v>
      </c>
      <c r="AH64" s="123">
        <v>18</v>
      </c>
      <c r="AI64" s="154">
        <v>19</v>
      </c>
      <c r="AJ64" s="154">
        <v>20</v>
      </c>
      <c r="AK64" s="123">
        <v>21</v>
      </c>
      <c r="AL64" s="123">
        <v>22</v>
      </c>
      <c r="AM64" s="123">
        <v>23</v>
      </c>
      <c r="AN64" s="123">
        <v>24</v>
      </c>
      <c r="AO64" s="123">
        <v>25</v>
      </c>
      <c r="AP64" s="154">
        <v>26</v>
      </c>
      <c r="AQ64" s="154">
        <v>27</v>
      </c>
      <c r="AR64" s="123">
        <v>28</v>
      </c>
      <c r="AS64" s="123">
        <v>29</v>
      </c>
      <c r="AT64" s="123">
        <v>30</v>
      </c>
      <c r="AU64" s="123">
        <v>31</v>
      </c>
      <c r="AV64" s="124" t="s">
        <v>986</v>
      </c>
      <c r="AW64" s="8"/>
    </row>
    <row r="65" spans="1:50" s="6" customFormat="1" ht="42" customHeight="1" x14ac:dyDescent="0.25">
      <c r="A65" s="85" t="str">
        <f>VLOOKUP(B65,Apoio!$A:$C,3,FALSE)</f>
        <v>Energia de Reserva - Cessão Solar</v>
      </c>
      <c r="B65" s="129" t="s">
        <v>489</v>
      </c>
      <c r="C65" s="133">
        <v>45078</v>
      </c>
      <c r="D65" s="131" t="s">
        <v>488</v>
      </c>
      <c r="E65" s="124" t="s">
        <v>486</v>
      </c>
      <c r="F65" s="136" t="s">
        <v>703</v>
      </c>
      <c r="G65" s="136"/>
      <c r="H65" s="136"/>
      <c r="I65" s="136"/>
      <c r="J65" s="136"/>
      <c r="K65" s="136"/>
      <c r="L65" s="136"/>
      <c r="M65" s="136"/>
      <c r="N65" s="136"/>
      <c r="O65" s="87" t="s">
        <v>806</v>
      </c>
      <c r="P65" s="88">
        <v>45090</v>
      </c>
      <c r="Q65" s="123">
        <v>1</v>
      </c>
      <c r="R65" s="123">
        <v>2</v>
      </c>
      <c r="S65" s="123">
        <v>3</v>
      </c>
      <c r="T65" s="123">
        <v>4</v>
      </c>
      <c r="U65" s="154">
        <v>5</v>
      </c>
      <c r="V65" s="154">
        <v>6</v>
      </c>
      <c r="W65" s="123">
        <v>7</v>
      </c>
      <c r="X65" s="123">
        <v>8</v>
      </c>
      <c r="Y65" s="123">
        <v>9</v>
      </c>
      <c r="Z65" s="123">
        <v>10</v>
      </c>
      <c r="AA65" s="125">
        <v>11</v>
      </c>
      <c r="AB65" s="154">
        <v>12</v>
      </c>
      <c r="AC65" s="154">
        <v>13</v>
      </c>
      <c r="AD65" s="123">
        <v>14</v>
      </c>
      <c r="AE65" s="123">
        <v>15</v>
      </c>
      <c r="AF65" s="123">
        <v>16</v>
      </c>
      <c r="AG65" s="123">
        <v>17</v>
      </c>
      <c r="AH65" s="123">
        <v>18</v>
      </c>
      <c r="AI65" s="154">
        <v>19</v>
      </c>
      <c r="AJ65" s="154">
        <v>20</v>
      </c>
      <c r="AK65" s="123">
        <v>21</v>
      </c>
      <c r="AL65" s="123">
        <v>22</v>
      </c>
      <c r="AM65" s="123">
        <v>23</v>
      </c>
      <c r="AN65" s="123">
        <v>24</v>
      </c>
      <c r="AO65" s="123">
        <v>25</v>
      </c>
      <c r="AP65" s="154">
        <v>26</v>
      </c>
      <c r="AQ65" s="154">
        <v>27</v>
      </c>
      <c r="AR65" s="123">
        <v>28</v>
      </c>
      <c r="AS65" s="123">
        <v>29</v>
      </c>
      <c r="AT65" s="123">
        <v>30</v>
      </c>
      <c r="AU65" s="123">
        <v>31</v>
      </c>
      <c r="AV65" s="124" t="s">
        <v>985</v>
      </c>
    </row>
    <row r="66" spans="1:50" s="6" customFormat="1" ht="43.5" x14ac:dyDescent="0.25">
      <c r="A66" s="85" t="str">
        <f>VLOOKUP(B66,Apoio!$A:$C,3,FALSE)</f>
        <v>Energia de Reserva - Cessão Hidráulica</v>
      </c>
      <c r="B66" s="129" t="s">
        <v>688</v>
      </c>
      <c r="C66" s="133">
        <v>45078</v>
      </c>
      <c r="D66" s="131" t="s">
        <v>488</v>
      </c>
      <c r="E66" s="124" t="s">
        <v>84</v>
      </c>
      <c r="F66" s="136"/>
      <c r="G66" s="136"/>
      <c r="H66" s="136" t="s">
        <v>84</v>
      </c>
      <c r="I66" s="136"/>
      <c r="J66" s="136"/>
      <c r="K66" s="136"/>
      <c r="L66" s="136"/>
      <c r="M66" s="136"/>
      <c r="N66" s="136"/>
      <c r="O66" s="87" t="s">
        <v>806</v>
      </c>
      <c r="P66" s="88">
        <v>45090</v>
      </c>
      <c r="Q66" s="123">
        <v>1</v>
      </c>
      <c r="R66" s="123">
        <v>2</v>
      </c>
      <c r="S66" s="123">
        <v>3</v>
      </c>
      <c r="T66" s="123">
        <v>4</v>
      </c>
      <c r="U66" s="154">
        <v>5</v>
      </c>
      <c r="V66" s="154">
        <v>6</v>
      </c>
      <c r="W66" s="123">
        <v>7</v>
      </c>
      <c r="X66" s="123">
        <v>8</v>
      </c>
      <c r="Y66" s="123">
        <v>9</v>
      </c>
      <c r="Z66" s="123">
        <v>10</v>
      </c>
      <c r="AA66" s="125">
        <v>11</v>
      </c>
      <c r="AB66" s="154">
        <v>12</v>
      </c>
      <c r="AC66" s="154">
        <v>13</v>
      </c>
      <c r="AD66" s="123">
        <v>14</v>
      </c>
      <c r="AE66" s="123">
        <v>15</v>
      </c>
      <c r="AF66" s="123">
        <v>16</v>
      </c>
      <c r="AG66" s="123">
        <v>17</v>
      </c>
      <c r="AH66" s="123">
        <v>18</v>
      </c>
      <c r="AI66" s="154">
        <v>19</v>
      </c>
      <c r="AJ66" s="154">
        <v>20</v>
      </c>
      <c r="AK66" s="123">
        <v>21</v>
      </c>
      <c r="AL66" s="123">
        <v>22</v>
      </c>
      <c r="AM66" s="123">
        <v>23</v>
      </c>
      <c r="AN66" s="123">
        <v>24</v>
      </c>
      <c r="AO66" s="123">
        <v>25</v>
      </c>
      <c r="AP66" s="154">
        <v>26</v>
      </c>
      <c r="AQ66" s="154">
        <v>27</v>
      </c>
      <c r="AR66" s="123">
        <v>28</v>
      </c>
      <c r="AS66" s="123">
        <v>29</v>
      </c>
      <c r="AT66" s="123">
        <v>30</v>
      </c>
      <c r="AU66" s="123">
        <v>31</v>
      </c>
      <c r="AV66" s="124" t="s">
        <v>990</v>
      </c>
    </row>
    <row r="67" spans="1:50" s="6" customFormat="1" ht="36" customHeight="1" x14ac:dyDescent="0.25">
      <c r="A67" s="85" t="str">
        <f>VLOOKUP(B67,Apoio!$A:$C,3,FALSE)</f>
        <v>Medição - Resultados</v>
      </c>
      <c r="B67" s="129" t="s">
        <v>175</v>
      </c>
      <c r="C67" s="133">
        <v>45108</v>
      </c>
      <c r="D67" s="131" t="s">
        <v>12</v>
      </c>
      <c r="E67" s="124" t="s">
        <v>84</v>
      </c>
      <c r="F67" s="140"/>
      <c r="G67" s="136"/>
      <c r="H67" s="136" t="s">
        <v>84</v>
      </c>
      <c r="I67" s="136"/>
      <c r="J67" s="136"/>
      <c r="K67" s="136"/>
      <c r="L67" s="136"/>
      <c r="M67" s="136"/>
      <c r="N67" s="136"/>
      <c r="O67" s="87" t="s">
        <v>806</v>
      </c>
      <c r="P67" s="88">
        <v>45091</v>
      </c>
      <c r="Q67" s="123">
        <v>1</v>
      </c>
      <c r="R67" s="123">
        <v>2</v>
      </c>
      <c r="S67" s="123">
        <v>3</v>
      </c>
      <c r="T67" s="123">
        <v>4</v>
      </c>
      <c r="U67" s="154">
        <v>5</v>
      </c>
      <c r="V67" s="154">
        <v>6</v>
      </c>
      <c r="W67" s="123">
        <v>7</v>
      </c>
      <c r="X67" s="123">
        <v>8</v>
      </c>
      <c r="Y67" s="123">
        <v>9</v>
      </c>
      <c r="Z67" s="123">
        <v>10</v>
      </c>
      <c r="AA67" s="125">
        <v>11</v>
      </c>
      <c r="AB67" s="154">
        <v>12</v>
      </c>
      <c r="AC67" s="154">
        <v>13</v>
      </c>
      <c r="AD67" s="123">
        <v>14</v>
      </c>
      <c r="AE67" s="123">
        <v>15</v>
      </c>
      <c r="AF67" s="123">
        <v>16</v>
      </c>
      <c r="AG67" s="123">
        <v>17</v>
      </c>
      <c r="AH67" s="123">
        <v>18</v>
      </c>
      <c r="AI67" s="154">
        <v>19</v>
      </c>
      <c r="AJ67" s="154">
        <v>20</v>
      </c>
      <c r="AK67" s="123">
        <v>21</v>
      </c>
      <c r="AL67" s="123">
        <v>22</v>
      </c>
      <c r="AM67" s="123">
        <v>23</v>
      </c>
      <c r="AN67" s="123">
        <v>24</v>
      </c>
      <c r="AO67" s="123">
        <v>25</v>
      </c>
      <c r="AP67" s="154">
        <v>26</v>
      </c>
      <c r="AQ67" s="154">
        <v>27</v>
      </c>
      <c r="AR67" s="123">
        <v>28</v>
      </c>
      <c r="AS67" s="123">
        <v>29</v>
      </c>
      <c r="AT67" s="123">
        <v>30</v>
      </c>
      <c r="AU67" s="123">
        <v>31</v>
      </c>
      <c r="AV67" s="124"/>
      <c r="AW67" s="8"/>
    </row>
    <row r="68" spans="1:50" s="6" customFormat="1" ht="48" customHeight="1" x14ac:dyDescent="0.25">
      <c r="A68" s="85" t="str">
        <f>VLOOKUP(B68,Apoio!$A:$C,3,FALSE)</f>
        <v>Receita de Venda</v>
      </c>
      <c r="B68" s="134" t="s">
        <v>533</v>
      </c>
      <c r="C68" s="133">
        <v>45108</v>
      </c>
      <c r="D68" s="131" t="s">
        <v>12</v>
      </c>
      <c r="E68" s="124" t="s">
        <v>84</v>
      </c>
      <c r="F68" s="136"/>
      <c r="G68" s="136"/>
      <c r="H68" s="136" t="s">
        <v>84</v>
      </c>
      <c r="I68" s="136"/>
      <c r="J68" s="136"/>
      <c r="K68" s="136"/>
      <c r="L68" s="136"/>
      <c r="M68" s="136"/>
      <c r="N68" s="136"/>
      <c r="O68" s="87" t="s">
        <v>806</v>
      </c>
      <c r="P68" s="88">
        <v>45091</v>
      </c>
      <c r="Q68" s="123">
        <v>1</v>
      </c>
      <c r="R68" s="123">
        <v>2</v>
      </c>
      <c r="S68" s="123">
        <v>3</v>
      </c>
      <c r="T68" s="123">
        <v>4</v>
      </c>
      <c r="U68" s="154">
        <v>5</v>
      </c>
      <c r="V68" s="154">
        <v>6</v>
      </c>
      <c r="W68" s="123">
        <v>7</v>
      </c>
      <c r="X68" s="123">
        <v>8</v>
      </c>
      <c r="Y68" s="123">
        <v>9</v>
      </c>
      <c r="Z68" s="123">
        <v>10</v>
      </c>
      <c r="AA68" s="125">
        <v>11</v>
      </c>
      <c r="AB68" s="154">
        <v>12</v>
      </c>
      <c r="AC68" s="154">
        <v>13</v>
      </c>
      <c r="AD68" s="123">
        <v>14</v>
      </c>
      <c r="AE68" s="123">
        <v>15</v>
      </c>
      <c r="AF68" s="123">
        <v>16</v>
      </c>
      <c r="AG68" s="123">
        <v>17</v>
      </c>
      <c r="AH68" s="123">
        <v>18</v>
      </c>
      <c r="AI68" s="154">
        <v>19</v>
      </c>
      <c r="AJ68" s="154">
        <v>20</v>
      </c>
      <c r="AK68" s="123">
        <v>21</v>
      </c>
      <c r="AL68" s="123">
        <v>22</v>
      </c>
      <c r="AM68" s="123">
        <v>23</v>
      </c>
      <c r="AN68" s="123">
        <v>24</v>
      </c>
      <c r="AO68" s="123">
        <v>25</v>
      </c>
      <c r="AP68" s="154">
        <v>26</v>
      </c>
      <c r="AQ68" s="154">
        <v>27</v>
      </c>
      <c r="AR68" s="123">
        <v>28</v>
      </c>
      <c r="AS68" s="123">
        <v>29</v>
      </c>
      <c r="AT68" s="123">
        <v>30</v>
      </c>
      <c r="AU68" s="123">
        <v>31</v>
      </c>
      <c r="AV68" s="124"/>
    </row>
    <row r="69" spans="1:50" s="6" customFormat="1" ht="45.75" customHeight="1" x14ac:dyDescent="0.25">
      <c r="A69" s="85" t="str">
        <f>VLOOKUP(B69,Apoio!$A:$C,3,FALSE)</f>
        <v>Receita de Venda</v>
      </c>
      <c r="B69" s="134" t="s">
        <v>535</v>
      </c>
      <c r="C69" s="133">
        <v>45108</v>
      </c>
      <c r="D69" s="131" t="s">
        <v>12</v>
      </c>
      <c r="E69" s="124" t="s">
        <v>84</v>
      </c>
      <c r="F69" s="140"/>
      <c r="G69" s="136"/>
      <c r="H69" s="136" t="s">
        <v>84</v>
      </c>
      <c r="I69" s="136"/>
      <c r="J69" s="136"/>
      <c r="K69" s="136"/>
      <c r="L69" s="136"/>
      <c r="M69" s="136"/>
      <c r="N69" s="136"/>
      <c r="O69" s="87" t="s">
        <v>806</v>
      </c>
      <c r="P69" s="88">
        <v>45091</v>
      </c>
      <c r="Q69" s="123">
        <v>1</v>
      </c>
      <c r="R69" s="123">
        <v>2</v>
      </c>
      <c r="S69" s="123">
        <v>3</v>
      </c>
      <c r="T69" s="123">
        <v>4</v>
      </c>
      <c r="U69" s="154">
        <v>5</v>
      </c>
      <c r="V69" s="154">
        <v>6</v>
      </c>
      <c r="W69" s="123">
        <v>7</v>
      </c>
      <c r="X69" s="123">
        <v>8</v>
      </c>
      <c r="Y69" s="123">
        <v>9</v>
      </c>
      <c r="Z69" s="123">
        <v>10</v>
      </c>
      <c r="AA69" s="125">
        <v>11</v>
      </c>
      <c r="AB69" s="154">
        <v>12</v>
      </c>
      <c r="AC69" s="154">
        <v>13</v>
      </c>
      <c r="AD69" s="123">
        <v>14</v>
      </c>
      <c r="AE69" s="123">
        <v>15</v>
      </c>
      <c r="AF69" s="123">
        <v>16</v>
      </c>
      <c r="AG69" s="123">
        <v>17</v>
      </c>
      <c r="AH69" s="123">
        <v>18</v>
      </c>
      <c r="AI69" s="154">
        <v>19</v>
      </c>
      <c r="AJ69" s="154">
        <v>20</v>
      </c>
      <c r="AK69" s="123">
        <v>21</v>
      </c>
      <c r="AL69" s="123">
        <v>22</v>
      </c>
      <c r="AM69" s="123">
        <v>23</v>
      </c>
      <c r="AN69" s="123">
        <v>24</v>
      </c>
      <c r="AO69" s="123">
        <v>25</v>
      </c>
      <c r="AP69" s="154">
        <v>26</v>
      </c>
      <c r="AQ69" s="154">
        <v>27</v>
      </c>
      <c r="AR69" s="123">
        <v>28</v>
      </c>
      <c r="AS69" s="123">
        <v>29</v>
      </c>
      <c r="AT69" s="123">
        <v>30</v>
      </c>
      <c r="AU69" s="123">
        <v>31</v>
      </c>
      <c r="AV69" s="126"/>
      <c r="AW69" s="8"/>
    </row>
    <row r="70" spans="1:50" s="6" customFormat="1" ht="48" customHeight="1" x14ac:dyDescent="0.25">
      <c r="A70" s="85" t="str">
        <f>VLOOKUP(B70,Apoio!$A:$C,3,FALSE)</f>
        <v>Contrato</v>
      </c>
      <c r="B70" s="134" t="s">
        <v>4</v>
      </c>
      <c r="C70" s="133">
        <v>45108</v>
      </c>
      <c r="D70" s="131" t="s">
        <v>12</v>
      </c>
      <c r="E70" s="124" t="s">
        <v>84</v>
      </c>
      <c r="F70" s="140"/>
      <c r="G70" s="136"/>
      <c r="H70" s="136" t="s">
        <v>84</v>
      </c>
      <c r="I70" s="136"/>
      <c r="J70" s="136"/>
      <c r="K70" s="136"/>
      <c r="L70" s="136"/>
      <c r="M70" s="136"/>
      <c r="N70" s="136"/>
      <c r="O70" s="87" t="s">
        <v>806</v>
      </c>
      <c r="P70" s="88">
        <v>45091</v>
      </c>
      <c r="Q70" s="123">
        <v>1</v>
      </c>
      <c r="R70" s="123">
        <v>2</v>
      </c>
      <c r="S70" s="123">
        <v>3</v>
      </c>
      <c r="T70" s="123">
        <v>4</v>
      </c>
      <c r="U70" s="154">
        <v>5</v>
      </c>
      <c r="V70" s="154">
        <v>6</v>
      </c>
      <c r="W70" s="123">
        <v>7</v>
      </c>
      <c r="X70" s="123">
        <v>8</v>
      </c>
      <c r="Y70" s="123">
        <v>9</v>
      </c>
      <c r="Z70" s="123">
        <v>10</v>
      </c>
      <c r="AA70" s="125">
        <v>11</v>
      </c>
      <c r="AB70" s="154">
        <v>12</v>
      </c>
      <c r="AC70" s="154">
        <v>13</v>
      </c>
      <c r="AD70" s="123">
        <v>14</v>
      </c>
      <c r="AE70" s="123">
        <v>15</v>
      </c>
      <c r="AF70" s="123">
        <v>16</v>
      </c>
      <c r="AG70" s="123">
        <v>17</v>
      </c>
      <c r="AH70" s="123">
        <v>18</v>
      </c>
      <c r="AI70" s="154">
        <v>19</v>
      </c>
      <c r="AJ70" s="154">
        <v>20</v>
      </c>
      <c r="AK70" s="123">
        <v>21</v>
      </c>
      <c r="AL70" s="123">
        <v>22</v>
      </c>
      <c r="AM70" s="123">
        <v>23</v>
      </c>
      <c r="AN70" s="123">
        <v>24</v>
      </c>
      <c r="AO70" s="123">
        <v>25</v>
      </c>
      <c r="AP70" s="154">
        <v>26</v>
      </c>
      <c r="AQ70" s="154">
        <v>27</v>
      </c>
      <c r="AR70" s="123">
        <v>28</v>
      </c>
      <c r="AS70" s="123">
        <v>29</v>
      </c>
      <c r="AT70" s="123">
        <v>30</v>
      </c>
      <c r="AU70" s="123">
        <v>31</v>
      </c>
      <c r="AV70" s="124"/>
      <c r="AW70" s="8"/>
    </row>
    <row r="71" spans="1:50" s="6" customFormat="1" ht="36" customHeight="1" x14ac:dyDescent="0.25">
      <c r="A71" s="85" t="str">
        <f>VLOOKUP(B71,Apoio!$A:$C,3,FALSE)</f>
        <v>Contrato</v>
      </c>
      <c r="B71" s="134" t="s">
        <v>351</v>
      </c>
      <c r="C71" s="133">
        <v>45108</v>
      </c>
      <c r="D71" s="131" t="s">
        <v>981</v>
      </c>
      <c r="E71" s="124" t="s">
        <v>84</v>
      </c>
      <c r="F71" s="136"/>
      <c r="G71" s="136"/>
      <c r="H71" s="136" t="s">
        <v>84</v>
      </c>
      <c r="I71" s="136"/>
      <c r="J71" s="136"/>
      <c r="K71" s="136"/>
      <c r="L71" s="136"/>
      <c r="M71" s="136"/>
      <c r="N71" s="136"/>
      <c r="O71" s="87" t="s">
        <v>806</v>
      </c>
      <c r="P71" s="88">
        <v>45091</v>
      </c>
      <c r="Q71" s="123">
        <v>1</v>
      </c>
      <c r="R71" s="123">
        <v>2</v>
      </c>
      <c r="S71" s="123">
        <v>3</v>
      </c>
      <c r="T71" s="123">
        <v>4</v>
      </c>
      <c r="U71" s="154">
        <v>5</v>
      </c>
      <c r="V71" s="154">
        <v>6</v>
      </c>
      <c r="W71" s="123">
        <v>7</v>
      </c>
      <c r="X71" s="123">
        <v>8</v>
      </c>
      <c r="Y71" s="123">
        <v>9</v>
      </c>
      <c r="Z71" s="123">
        <v>10</v>
      </c>
      <c r="AA71" s="125">
        <v>11</v>
      </c>
      <c r="AB71" s="154">
        <v>12</v>
      </c>
      <c r="AC71" s="154">
        <v>13</v>
      </c>
      <c r="AD71" s="123">
        <v>14</v>
      </c>
      <c r="AE71" s="123">
        <v>15</v>
      </c>
      <c r="AF71" s="123">
        <v>16</v>
      </c>
      <c r="AG71" s="123">
        <v>17</v>
      </c>
      <c r="AH71" s="123">
        <v>18</v>
      </c>
      <c r="AI71" s="154">
        <v>19</v>
      </c>
      <c r="AJ71" s="154">
        <v>20</v>
      </c>
      <c r="AK71" s="123">
        <v>21</v>
      </c>
      <c r="AL71" s="123">
        <v>22</v>
      </c>
      <c r="AM71" s="123">
        <v>23</v>
      </c>
      <c r="AN71" s="123">
        <v>24</v>
      </c>
      <c r="AO71" s="123">
        <v>25</v>
      </c>
      <c r="AP71" s="154">
        <v>26</v>
      </c>
      <c r="AQ71" s="154">
        <v>27</v>
      </c>
      <c r="AR71" s="123">
        <v>28</v>
      </c>
      <c r="AS71" s="123">
        <v>29</v>
      </c>
      <c r="AT71" s="123">
        <v>30</v>
      </c>
      <c r="AU71" s="123">
        <v>31</v>
      </c>
      <c r="AV71" s="124"/>
      <c r="AW71" s="8"/>
    </row>
    <row r="72" spans="1:50" s="6" customFormat="1" ht="52" customHeight="1" x14ac:dyDescent="0.25">
      <c r="A72" s="85" t="str">
        <f>VLOOKUP(B72,Apoio!$A:$C,3,FALSE)</f>
        <v>MVE - Apuração</v>
      </c>
      <c r="B72" s="134" t="s">
        <v>900</v>
      </c>
      <c r="C72" s="133">
        <v>45139</v>
      </c>
      <c r="D72" s="131" t="s">
        <v>901</v>
      </c>
      <c r="E72" s="124" t="s">
        <v>627</v>
      </c>
      <c r="F72" s="136" t="s">
        <v>880</v>
      </c>
      <c r="G72" s="136"/>
      <c r="H72" s="136"/>
      <c r="I72" s="136"/>
      <c r="J72" s="136"/>
      <c r="K72" s="136"/>
      <c r="L72" s="136"/>
      <c r="M72" s="136"/>
      <c r="N72" s="136"/>
      <c r="O72" s="87"/>
      <c r="P72" s="90"/>
      <c r="Q72" s="123">
        <v>1</v>
      </c>
      <c r="R72" s="123">
        <v>2</v>
      </c>
      <c r="S72" s="123">
        <v>3</v>
      </c>
      <c r="T72" s="123">
        <v>4</v>
      </c>
      <c r="U72" s="154">
        <v>5</v>
      </c>
      <c r="V72" s="154">
        <v>6</v>
      </c>
      <c r="W72" s="123">
        <v>7</v>
      </c>
      <c r="X72" s="123">
        <v>8</v>
      </c>
      <c r="Y72" s="123">
        <v>9</v>
      </c>
      <c r="Z72" s="123">
        <v>10</v>
      </c>
      <c r="AA72" s="123">
        <v>11</v>
      </c>
      <c r="AB72" s="154">
        <v>12</v>
      </c>
      <c r="AC72" s="154">
        <v>13</v>
      </c>
      <c r="AD72" s="125">
        <v>14</v>
      </c>
      <c r="AE72" s="123">
        <v>15</v>
      </c>
      <c r="AF72" s="123">
        <v>16</v>
      </c>
      <c r="AG72" s="123">
        <v>17</v>
      </c>
      <c r="AH72" s="123">
        <v>18</v>
      </c>
      <c r="AI72" s="154">
        <v>19</v>
      </c>
      <c r="AJ72" s="154">
        <v>20</v>
      </c>
      <c r="AK72" s="123">
        <v>21</v>
      </c>
      <c r="AL72" s="123">
        <v>22</v>
      </c>
      <c r="AM72" s="123">
        <v>23</v>
      </c>
      <c r="AN72" s="123">
        <v>24</v>
      </c>
      <c r="AO72" s="123">
        <v>25</v>
      </c>
      <c r="AP72" s="154">
        <v>26</v>
      </c>
      <c r="AQ72" s="154">
        <v>27</v>
      </c>
      <c r="AR72" s="123">
        <v>28</v>
      </c>
      <c r="AS72" s="123">
        <v>29</v>
      </c>
      <c r="AT72" s="123">
        <v>30</v>
      </c>
      <c r="AU72" s="123">
        <v>31</v>
      </c>
      <c r="AV72" s="124"/>
      <c r="AW72" s="8"/>
    </row>
    <row r="73" spans="1:50" s="6" customFormat="1" ht="36" customHeight="1" x14ac:dyDescent="0.25">
      <c r="A73" s="85" t="str">
        <f>VLOOKUP(B73,Apoio!$A:$C,3,FALSE)</f>
        <v>Recontabilização do MCP - Resultados</v>
      </c>
      <c r="B73" s="129" t="s">
        <v>538</v>
      </c>
      <c r="C73" s="133"/>
      <c r="D73" s="131" t="s">
        <v>13</v>
      </c>
      <c r="E73" s="124" t="s">
        <v>106</v>
      </c>
      <c r="F73" s="136" t="s">
        <v>741</v>
      </c>
      <c r="G73" s="136"/>
      <c r="H73" s="136"/>
      <c r="I73" s="136"/>
      <c r="J73" s="136"/>
      <c r="K73" s="136"/>
      <c r="L73" s="136"/>
      <c r="M73" s="136"/>
      <c r="N73" s="136"/>
      <c r="O73" s="87" t="s">
        <v>806</v>
      </c>
      <c r="P73" s="88">
        <v>45092</v>
      </c>
      <c r="Q73" s="123">
        <v>1</v>
      </c>
      <c r="R73" s="123">
        <v>2</v>
      </c>
      <c r="S73" s="123">
        <v>3</v>
      </c>
      <c r="T73" s="123">
        <v>4</v>
      </c>
      <c r="U73" s="154">
        <v>5</v>
      </c>
      <c r="V73" s="154">
        <v>6</v>
      </c>
      <c r="W73" s="123">
        <v>7</v>
      </c>
      <c r="X73" s="123">
        <v>8</v>
      </c>
      <c r="Y73" s="123">
        <v>9</v>
      </c>
      <c r="Z73" s="123">
        <v>10</v>
      </c>
      <c r="AA73" s="123">
        <v>11</v>
      </c>
      <c r="AB73" s="154">
        <v>12</v>
      </c>
      <c r="AC73" s="154">
        <v>13</v>
      </c>
      <c r="AD73" s="125">
        <v>14</v>
      </c>
      <c r="AE73" s="123">
        <v>15</v>
      </c>
      <c r="AF73" s="123">
        <v>16</v>
      </c>
      <c r="AG73" s="123">
        <v>17</v>
      </c>
      <c r="AH73" s="123">
        <v>18</v>
      </c>
      <c r="AI73" s="154">
        <v>19</v>
      </c>
      <c r="AJ73" s="154">
        <v>20</v>
      </c>
      <c r="AK73" s="123">
        <v>21</v>
      </c>
      <c r="AL73" s="123">
        <v>22</v>
      </c>
      <c r="AM73" s="123">
        <v>23</v>
      </c>
      <c r="AN73" s="123">
        <v>24</v>
      </c>
      <c r="AO73" s="123">
        <v>25</v>
      </c>
      <c r="AP73" s="154">
        <v>26</v>
      </c>
      <c r="AQ73" s="154">
        <v>27</v>
      </c>
      <c r="AR73" s="123">
        <v>28</v>
      </c>
      <c r="AS73" s="123">
        <v>29</v>
      </c>
      <c r="AT73" s="123">
        <v>30</v>
      </c>
      <c r="AU73" s="123">
        <v>31</v>
      </c>
      <c r="AV73" s="124"/>
      <c r="AW73" s="8"/>
    </row>
    <row r="74" spans="1:50" s="6" customFormat="1" ht="47.25" customHeight="1" x14ac:dyDescent="0.25">
      <c r="A74" s="85" t="str">
        <f>VLOOKUP(B74,Apoio!$A:$C,3,FALSE)</f>
        <v>MCSD EN - Resultados</v>
      </c>
      <c r="B74" s="129" t="s">
        <v>513</v>
      </c>
      <c r="C74" s="133">
        <v>45108</v>
      </c>
      <c r="D74" s="131" t="s">
        <v>13</v>
      </c>
      <c r="E74" s="124" t="s">
        <v>498</v>
      </c>
      <c r="F74" s="140" t="s">
        <v>514</v>
      </c>
      <c r="G74" s="136"/>
      <c r="H74" s="136"/>
      <c r="I74" s="136"/>
      <c r="J74" s="136"/>
      <c r="K74" s="136"/>
      <c r="L74" s="136"/>
      <c r="M74" s="136"/>
      <c r="N74" s="136"/>
      <c r="O74" s="87" t="s">
        <v>806</v>
      </c>
      <c r="P74" s="88">
        <v>45092</v>
      </c>
      <c r="Q74" s="123">
        <v>1</v>
      </c>
      <c r="R74" s="123">
        <v>2</v>
      </c>
      <c r="S74" s="123">
        <v>3</v>
      </c>
      <c r="T74" s="123">
        <v>4</v>
      </c>
      <c r="U74" s="154">
        <v>5</v>
      </c>
      <c r="V74" s="154">
        <v>6</v>
      </c>
      <c r="W74" s="123">
        <v>7</v>
      </c>
      <c r="X74" s="123">
        <v>8</v>
      </c>
      <c r="Y74" s="123">
        <v>9</v>
      </c>
      <c r="Z74" s="123">
        <v>10</v>
      </c>
      <c r="AA74" s="123">
        <v>11</v>
      </c>
      <c r="AB74" s="154">
        <v>12</v>
      </c>
      <c r="AC74" s="154">
        <v>13</v>
      </c>
      <c r="AD74" s="125">
        <v>14</v>
      </c>
      <c r="AE74" s="123">
        <v>15</v>
      </c>
      <c r="AF74" s="123">
        <v>16</v>
      </c>
      <c r="AG74" s="123">
        <v>17</v>
      </c>
      <c r="AH74" s="123">
        <v>18</v>
      </c>
      <c r="AI74" s="154">
        <v>19</v>
      </c>
      <c r="AJ74" s="154">
        <v>20</v>
      </c>
      <c r="AK74" s="123">
        <v>21</v>
      </c>
      <c r="AL74" s="123">
        <v>22</v>
      </c>
      <c r="AM74" s="123">
        <v>23</v>
      </c>
      <c r="AN74" s="123">
        <v>24</v>
      </c>
      <c r="AO74" s="123">
        <v>25</v>
      </c>
      <c r="AP74" s="154">
        <v>26</v>
      </c>
      <c r="AQ74" s="154">
        <v>27</v>
      </c>
      <c r="AR74" s="123">
        <v>28</v>
      </c>
      <c r="AS74" s="123">
        <v>29</v>
      </c>
      <c r="AT74" s="123">
        <v>30</v>
      </c>
      <c r="AU74" s="123">
        <v>31</v>
      </c>
      <c r="AV74" s="124"/>
      <c r="AW74" s="8"/>
    </row>
    <row r="75" spans="1:50" s="6" customFormat="1" ht="43.5" x14ac:dyDescent="0.25">
      <c r="A75" s="85" t="str">
        <f>VLOOKUP(B75,Apoio!$A:$C,3,FALSE)</f>
        <v>MVE - Efetivação Contratos</v>
      </c>
      <c r="B75" s="129" t="s">
        <v>897</v>
      </c>
      <c r="C75" s="133">
        <v>45108</v>
      </c>
      <c r="D75" s="131" t="s">
        <v>623</v>
      </c>
      <c r="E75" s="124" t="s">
        <v>84</v>
      </c>
      <c r="F75" s="136"/>
      <c r="G75" s="136"/>
      <c r="H75" s="136" t="s">
        <v>84</v>
      </c>
      <c r="I75" s="136"/>
      <c r="J75" s="136"/>
      <c r="K75" s="136"/>
      <c r="L75" s="136"/>
      <c r="M75" s="136"/>
      <c r="N75" s="136"/>
      <c r="O75" s="87" t="s">
        <v>806</v>
      </c>
      <c r="P75" s="88">
        <v>45092</v>
      </c>
      <c r="Q75" s="123">
        <v>1</v>
      </c>
      <c r="R75" s="123">
        <v>2</v>
      </c>
      <c r="S75" s="123">
        <v>3</v>
      </c>
      <c r="T75" s="123">
        <v>4</v>
      </c>
      <c r="U75" s="154">
        <v>5</v>
      </c>
      <c r="V75" s="154">
        <v>6</v>
      </c>
      <c r="W75" s="123">
        <v>7</v>
      </c>
      <c r="X75" s="123">
        <v>8</v>
      </c>
      <c r="Y75" s="123">
        <v>9</v>
      </c>
      <c r="Z75" s="123">
        <v>10</v>
      </c>
      <c r="AA75" s="123">
        <v>11</v>
      </c>
      <c r="AB75" s="154">
        <v>12</v>
      </c>
      <c r="AC75" s="154">
        <v>13</v>
      </c>
      <c r="AD75" s="125">
        <v>14</v>
      </c>
      <c r="AE75" s="123">
        <v>15</v>
      </c>
      <c r="AF75" s="123">
        <v>16</v>
      </c>
      <c r="AG75" s="123">
        <v>17</v>
      </c>
      <c r="AH75" s="123">
        <v>18</v>
      </c>
      <c r="AI75" s="154">
        <v>19</v>
      </c>
      <c r="AJ75" s="154">
        <v>20</v>
      </c>
      <c r="AK75" s="123">
        <v>21</v>
      </c>
      <c r="AL75" s="123">
        <v>22</v>
      </c>
      <c r="AM75" s="123">
        <v>23</v>
      </c>
      <c r="AN75" s="123">
        <v>24</v>
      </c>
      <c r="AO75" s="123">
        <v>25</v>
      </c>
      <c r="AP75" s="154">
        <v>26</v>
      </c>
      <c r="AQ75" s="154">
        <v>27</v>
      </c>
      <c r="AR75" s="123">
        <v>28</v>
      </c>
      <c r="AS75" s="123">
        <v>29</v>
      </c>
      <c r="AT75" s="123">
        <v>30</v>
      </c>
      <c r="AU75" s="123">
        <v>31</v>
      </c>
      <c r="AV75" s="124"/>
      <c r="AW75" s="8"/>
    </row>
    <row r="76" spans="1:50" s="6" customFormat="1" ht="47.15" customHeight="1" x14ac:dyDescent="0.25">
      <c r="A76" s="85" t="str">
        <f>VLOOKUP(B76,Apoio!$A:$C,3,FALSE)</f>
        <v>MCSD EN - Pré-Liquidação</v>
      </c>
      <c r="B76" s="129" t="s">
        <v>1033</v>
      </c>
      <c r="C76" s="133">
        <v>45108</v>
      </c>
      <c r="D76" s="131" t="s">
        <v>1031</v>
      </c>
      <c r="E76" s="124" t="s">
        <v>498</v>
      </c>
      <c r="F76" s="139" t="s">
        <v>1032</v>
      </c>
      <c r="G76" s="136"/>
      <c r="H76" s="136"/>
      <c r="I76" s="136"/>
      <c r="J76" s="136"/>
      <c r="K76" s="136"/>
      <c r="L76" s="136"/>
      <c r="M76" s="136"/>
      <c r="N76" s="136"/>
      <c r="O76" s="87"/>
      <c r="P76" s="88"/>
      <c r="Q76" s="123">
        <v>1</v>
      </c>
      <c r="R76" s="123">
        <v>2</v>
      </c>
      <c r="S76" s="123">
        <v>3</v>
      </c>
      <c r="T76" s="123">
        <v>4</v>
      </c>
      <c r="U76" s="154">
        <v>5</v>
      </c>
      <c r="V76" s="154">
        <v>6</v>
      </c>
      <c r="W76" s="123">
        <v>7</v>
      </c>
      <c r="X76" s="123">
        <v>8</v>
      </c>
      <c r="Y76" s="123">
        <v>9</v>
      </c>
      <c r="Z76" s="123">
        <v>10</v>
      </c>
      <c r="AA76" s="123">
        <v>11</v>
      </c>
      <c r="AB76" s="154">
        <v>12</v>
      </c>
      <c r="AC76" s="154">
        <v>13</v>
      </c>
      <c r="AD76" s="123">
        <v>14</v>
      </c>
      <c r="AE76" s="125">
        <v>15</v>
      </c>
      <c r="AF76" s="123">
        <v>16</v>
      </c>
      <c r="AG76" s="123">
        <v>17</v>
      </c>
      <c r="AH76" s="123">
        <v>18</v>
      </c>
      <c r="AI76" s="154">
        <v>19</v>
      </c>
      <c r="AJ76" s="154">
        <v>20</v>
      </c>
      <c r="AK76" s="123">
        <v>21</v>
      </c>
      <c r="AL76" s="123">
        <v>22</v>
      </c>
      <c r="AM76" s="123">
        <v>23</v>
      </c>
      <c r="AN76" s="123">
        <v>24</v>
      </c>
      <c r="AO76" s="123">
        <v>25</v>
      </c>
      <c r="AP76" s="154">
        <v>26</v>
      </c>
      <c r="AQ76" s="154">
        <v>27</v>
      </c>
      <c r="AR76" s="123">
        <v>28</v>
      </c>
      <c r="AS76" s="123">
        <v>29</v>
      </c>
      <c r="AT76" s="123">
        <v>30</v>
      </c>
      <c r="AU76" s="123">
        <v>31</v>
      </c>
      <c r="AV76" s="124"/>
      <c r="AW76" s="8"/>
    </row>
    <row r="77" spans="1:50" s="6" customFormat="1" ht="58" x14ac:dyDescent="0.25">
      <c r="A77" s="85" t="str">
        <f>VLOOKUP(B77,Apoio!$A:$C,3,FALSE)</f>
        <v>MCSD EE - Pré-Liquidação</v>
      </c>
      <c r="B77" s="129" t="s">
        <v>680</v>
      </c>
      <c r="C77" s="133">
        <v>45108</v>
      </c>
      <c r="D77" s="131" t="s">
        <v>681</v>
      </c>
      <c r="E77" s="124" t="s">
        <v>108</v>
      </c>
      <c r="F77" s="140" t="s">
        <v>700</v>
      </c>
      <c r="G77" s="136" t="s">
        <v>695</v>
      </c>
      <c r="H77" s="136" t="s">
        <v>699</v>
      </c>
      <c r="I77" s="136" t="s">
        <v>696</v>
      </c>
      <c r="J77" s="136" t="s">
        <v>697</v>
      </c>
      <c r="K77" s="136" t="s">
        <v>698</v>
      </c>
      <c r="L77" s="136"/>
      <c r="M77" s="136"/>
      <c r="N77" s="136"/>
      <c r="O77" s="87" t="s">
        <v>806</v>
      </c>
      <c r="P77" s="88">
        <v>45092</v>
      </c>
      <c r="Q77" s="123">
        <v>1</v>
      </c>
      <c r="R77" s="123">
        <v>2</v>
      </c>
      <c r="S77" s="123">
        <v>3</v>
      </c>
      <c r="T77" s="123">
        <v>4</v>
      </c>
      <c r="U77" s="154">
        <v>5</v>
      </c>
      <c r="V77" s="154">
        <v>6</v>
      </c>
      <c r="W77" s="123">
        <v>7</v>
      </c>
      <c r="X77" s="123">
        <v>8</v>
      </c>
      <c r="Y77" s="123">
        <v>9</v>
      </c>
      <c r="Z77" s="123">
        <v>10</v>
      </c>
      <c r="AA77" s="123">
        <v>11</v>
      </c>
      <c r="AB77" s="154">
        <v>12</v>
      </c>
      <c r="AC77" s="154">
        <v>13</v>
      </c>
      <c r="AD77" s="123">
        <v>14</v>
      </c>
      <c r="AE77" s="125">
        <v>15</v>
      </c>
      <c r="AF77" s="123">
        <v>16</v>
      </c>
      <c r="AG77" s="123">
        <v>17</v>
      </c>
      <c r="AH77" s="123">
        <v>18</v>
      </c>
      <c r="AI77" s="154">
        <v>19</v>
      </c>
      <c r="AJ77" s="154">
        <v>20</v>
      </c>
      <c r="AK77" s="123">
        <v>21</v>
      </c>
      <c r="AL77" s="123">
        <v>22</v>
      </c>
      <c r="AM77" s="123">
        <v>23</v>
      </c>
      <c r="AN77" s="123">
        <v>24</v>
      </c>
      <c r="AO77" s="123">
        <v>25</v>
      </c>
      <c r="AP77" s="154">
        <v>26</v>
      </c>
      <c r="AQ77" s="154">
        <v>27</v>
      </c>
      <c r="AR77" s="123">
        <v>28</v>
      </c>
      <c r="AS77" s="123">
        <v>29</v>
      </c>
      <c r="AT77" s="123">
        <v>30</v>
      </c>
      <c r="AU77" s="123">
        <v>31</v>
      </c>
      <c r="AV77" s="124"/>
      <c r="AW77" s="8"/>
    </row>
    <row r="78" spans="1:50" s="6" customFormat="1" ht="46.5" customHeight="1" x14ac:dyDescent="0.25">
      <c r="A78" s="85" t="str">
        <f>VLOOKUP(B78,Apoio!$A:$C,3,FALSE)</f>
        <v>Energia de Reserva - Cessão Hidráulica</v>
      </c>
      <c r="B78" s="129" t="s">
        <v>687</v>
      </c>
      <c r="C78" s="133">
        <v>45078</v>
      </c>
      <c r="D78" s="131" t="s">
        <v>684</v>
      </c>
      <c r="E78" s="124" t="s">
        <v>685</v>
      </c>
      <c r="F78" s="140" t="s">
        <v>711</v>
      </c>
      <c r="G78" s="136"/>
      <c r="H78" s="136"/>
      <c r="I78" s="136"/>
      <c r="J78" s="136"/>
      <c r="K78" s="136"/>
      <c r="L78" s="136"/>
      <c r="M78" s="136"/>
      <c r="N78" s="136"/>
      <c r="O78" s="87" t="s">
        <v>806</v>
      </c>
      <c r="P78" s="88">
        <v>45092</v>
      </c>
      <c r="Q78" s="123">
        <v>1</v>
      </c>
      <c r="R78" s="123">
        <v>2</v>
      </c>
      <c r="S78" s="123">
        <v>3</v>
      </c>
      <c r="T78" s="123">
        <v>4</v>
      </c>
      <c r="U78" s="154">
        <v>5</v>
      </c>
      <c r="V78" s="154">
        <v>6</v>
      </c>
      <c r="W78" s="123">
        <v>7</v>
      </c>
      <c r="X78" s="123">
        <v>8</v>
      </c>
      <c r="Y78" s="123">
        <v>9</v>
      </c>
      <c r="Z78" s="123">
        <v>10</v>
      </c>
      <c r="AA78" s="123">
        <v>11</v>
      </c>
      <c r="AB78" s="154">
        <v>12</v>
      </c>
      <c r="AC78" s="154">
        <v>13</v>
      </c>
      <c r="AD78" s="123">
        <v>14</v>
      </c>
      <c r="AE78" s="125">
        <v>15</v>
      </c>
      <c r="AF78" s="123">
        <v>16</v>
      </c>
      <c r="AG78" s="123">
        <v>17</v>
      </c>
      <c r="AH78" s="123">
        <v>18</v>
      </c>
      <c r="AI78" s="154">
        <v>19</v>
      </c>
      <c r="AJ78" s="154">
        <v>20</v>
      </c>
      <c r="AK78" s="123">
        <v>21</v>
      </c>
      <c r="AL78" s="123">
        <v>22</v>
      </c>
      <c r="AM78" s="123">
        <v>23</v>
      </c>
      <c r="AN78" s="123">
        <v>24</v>
      </c>
      <c r="AO78" s="123">
        <v>25</v>
      </c>
      <c r="AP78" s="154">
        <v>26</v>
      </c>
      <c r="AQ78" s="154">
        <v>27</v>
      </c>
      <c r="AR78" s="123">
        <v>28</v>
      </c>
      <c r="AS78" s="123">
        <v>29</v>
      </c>
      <c r="AT78" s="123">
        <v>30</v>
      </c>
      <c r="AU78" s="123">
        <v>31</v>
      </c>
      <c r="AV78" s="124" t="s">
        <v>990</v>
      </c>
      <c r="AX78" s="8"/>
    </row>
    <row r="79" spans="1:50" s="6" customFormat="1" ht="46.5" customHeight="1" x14ac:dyDescent="0.3">
      <c r="A79" s="85" t="str">
        <f>VLOOKUP(B79,Apoio!$A:$C,3,FALSE)</f>
        <v>MCSD EE - Resultados</v>
      </c>
      <c r="B79" s="129" t="s">
        <v>574</v>
      </c>
      <c r="C79" s="133">
        <v>45139</v>
      </c>
      <c r="D79" s="131" t="s">
        <v>391</v>
      </c>
      <c r="E79" s="124" t="s">
        <v>142</v>
      </c>
      <c r="F79" s="136" t="s">
        <v>844</v>
      </c>
      <c r="G79" s="136" t="s">
        <v>845</v>
      </c>
      <c r="H79" s="136" t="s">
        <v>846</v>
      </c>
      <c r="I79" s="136" t="s">
        <v>847</v>
      </c>
      <c r="J79" s="136" t="s">
        <v>848</v>
      </c>
      <c r="K79" s="136" t="s">
        <v>849</v>
      </c>
      <c r="L79" s="136" t="s">
        <v>850</v>
      </c>
      <c r="M79" s="136" t="s">
        <v>851</v>
      </c>
      <c r="N79" s="142"/>
      <c r="O79" s="87" t="s">
        <v>806</v>
      </c>
      <c r="P79" s="88">
        <v>45093</v>
      </c>
      <c r="Q79" s="123">
        <v>1</v>
      </c>
      <c r="R79" s="123">
        <v>2</v>
      </c>
      <c r="S79" s="123">
        <v>3</v>
      </c>
      <c r="T79" s="123">
        <v>4</v>
      </c>
      <c r="U79" s="154">
        <v>5</v>
      </c>
      <c r="V79" s="154">
        <v>6</v>
      </c>
      <c r="W79" s="123">
        <v>7</v>
      </c>
      <c r="X79" s="123">
        <v>8</v>
      </c>
      <c r="Y79" s="123">
        <v>9</v>
      </c>
      <c r="Z79" s="123">
        <v>10</v>
      </c>
      <c r="AA79" s="123">
        <v>11</v>
      </c>
      <c r="AB79" s="154">
        <v>12</v>
      </c>
      <c r="AC79" s="154">
        <v>13</v>
      </c>
      <c r="AD79" s="123">
        <v>14</v>
      </c>
      <c r="AE79" s="125">
        <v>15</v>
      </c>
      <c r="AF79" s="123">
        <v>16</v>
      </c>
      <c r="AG79" s="123">
        <v>17</v>
      </c>
      <c r="AH79" s="123">
        <v>18</v>
      </c>
      <c r="AI79" s="154">
        <v>19</v>
      </c>
      <c r="AJ79" s="154">
        <v>20</v>
      </c>
      <c r="AK79" s="123">
        <v>21</v>
      </c>
      <c r="AL79" s="123">
        <v>22</v>
      </c>
      <c r="AM79" s="123">
        <v>23</v>
      </c>
      <c r="AN79" s="123">
        <v>24</v>
      </c>
      <c r="AO79" s="123">
        <v>25</v>
      </c>
      <c r="AP79" s="154">
        <v>26</v>
      </c>
      <c r="AQ79" s="154">
        <v>27</v>
      </c>
      <c r="AR79" s="123">
        <v>28</v>
      </c>
      <c r="AS79" s="123">
        <v>29</v>
      </c>
      <c r="AT79" s="123">
        <v>30</v>
      </c>
      <c r="AU79" s="123">
        <v>31</v>
      </c>
      <c r="AV79" s="124"/>
      <c r="AX79" s="8"/>
    </row>
    <row r="80" spans="1:50" s="6" customFormat="1" ht="43.5" x14ac:dyDescent="0.25">
      <c r="A80" s="85" t="str">
        <f>VLOOKUP(B80,Apoio!$A:$C,3,FALSE)</f>
        <v>MCSD EE - Resultados</v>
      </c>
      <c r="B80" s="129" t="s">
        <v>658</v>
      </c>
      <c r="C80" s="133">
        <v>45139</v>
      </c>
      <c r="D80" s="131" t="s">
        <v>391</v>
      </c>
      <c r="E80" s="124" t="s">
        <v>84</v>
      </c>
      <c r="F80" s="136"/>
      <c r="G80" s="136"/>
      <c r="H80" s="136" t="s">
        <v>84</v>
      </c>
      <c r="I80" s="136"/>
      <c r="J80" s="136"/>
      <c r="K80" s="136"/>
      <c r="L80" s="136"/>
      <c r="M80" s="136"/>
      <c r="N80" s="136"/>
      <c r="O80" s="87" t="s">
        <v>806</v>
      </c>
      <c r="P80" s="88">
        <v>45090</v>
      </c>
      <c r="Q80" s="123">
        <v>1</v>
      </c>
      <c r="R80" s="123">
        <v>2</v>
      </c>
      <c r="S80" s="123">
        <v>3</v>
      </c>
      <c r="T80" s="123">
        <v>4</v>
      </c>
      <c r="U80" s="154">
        <v>5</v>
      </c>
      <c r="V80" s="154">
        <v>6</v>
      </c>
      <c r="W80" s="123">
        <v>7</v>
      </c>
      <c r="X80" s="123">
        <v>8</v>
      </c>
      <c r="Y80" s="123">
        <v>9</v>
      </c>
      <c r="Z80" s="123">
        <v>10</v>
      </c>
      <c r="AA80" s="123">
        <v>11</v>
      </c>
      <c r="AB80" s="154">
        <v>12</v>
      </c>
      <c r="AC80" s="154">
        <v>13</v>
      </c>
      <c r="AD80" s="123">
        <v>14</v>
      </c>
      <c r="AE80" s="125">
        <v>15</v>
      </c>
      <c r="AF80" s="123">
        <v>16</v>
      </c>
      <c r="AG80" s="123">
        <v>17</v>
      </c>
      <c r="AH80" s="123">
        <v>18</v>
      </c>
      <c r="AI80" s="154">
        <v>19</v>
      </c>
      <c r="AJ80" s="154">
        <v>20</v>
      </c>
      <c r="AK80" s="123">
        <v>21</v>
      </c>
      <c r="AL80" s="123">
        <v>22</v>
      </c>
      <c r="AM80" s="123">
        <v>23</v>
      </c>
      <c r="AN80" s="123">
        <v>24</v>
      </c>
      <c r="AO80" s="123">
        <v>25</v>
      </c>
      <c r="AP80" s="154">
        <v>26</v>
      </c>
      <c r="AQ80" s="154">
        <v>27</v>
      </c>
      <c r="AR80" s="123">
        <v>28</v>
      </c>
      <c r="AS80" s="123">
        <v>29</v>
      </c>
      <c r="AT80" s="123">
        <v>30</v>
      </c>
      <c r="AU80" s="123">
        <v>31</v>
      </c>
      <c r="AV80" s="124"/>
      <c r="AW80" s="8"/>
    </row>
    <row r="81" spans="1:49" s="6" customFormat="1" ht="36.75" customHeight="1" x14ac:dyDescent="0.25">
      <c r="A81" s="85" t="str">
        <f>VLOOKUP(B81,Apoio!$A:$C,3,FALSE)</f>
        <v>MVE - Pós-Liquidação</v>
      </c>
      <c r="B81" s="129" t="s">
        <v>898</v>
      </c>
      <c r="C81" s="133">
        <v>45108</v>
      </c>
      <c r="D81" s="131" t="s">
        <v>625</v>
      </c>
      <c r="E81" s="124" t="s">
        <v>629</v>
      </c>
      <c r="F81" s="136" t="s">
        <v>713</v>
      </c>
      <c r="G81" s="136" t="s">
        <v>841</v>
      </c>
      <c r="H81" s="136"/>
      <c r="I81" s="136"/>
      <c r="J81" s="136"/>
      <c r="K81" s="136"/>
      <c r="L81" s="136"/>
      <c r="M81" s="136"/>
      <c r="N81" s="136"/>
      <c r="O81" s="87" t="s">
        <v>806</v>
      </c>
      <c r="P81" s="88">
        <v>45093</v>
      </c>
      <c r="Q81" s="123">
        <v>1</v>
      </c>
      <c r="R81" s="123">
        <v>2</v>
      </c>
      <c r="S81" s="123">
        <v>3</v>
      </c>
      <c r="T81" s="123">
        <v>4</v>
      </c>
      <c r="U81" s="154">
        <v>5</v>
      </c>
      <c r="V81" s="154">
        <v>6</v>
      </c>
      <c r="W81" s="123">
        <v>7</v>
      </c>
      <c r="X81" s="123">
        <v>8</v>
      </c>
      <c r="Y81" s="123">
        <v>9</v>
      </c>
      <c r="Z81" s="123">
        <v>10</v>
      </c>
      <c r="AA81" s="123">
        <v>11</v>
      </c>
      <c r="AB81" s="154">
        <v>12</v>
      </c>
      <c r="AC81" s="154">
        <v>13</v>
      </c>
      <c r="AD81" s="123">
        <v>14</v>
      </c>
      <c r="AE81" s="125">
        <v>15</v>
      </c>
      <c r="AF81" s="123">
        <v>16</v>
      </c>
      <c r="AG81" s="123">
        <v>17</v>
      </c>
      <c r="AH81" s="123">
        <v>18</v>
      </c>
      <c r="AI81" s="154">
        <v>19</v>
      </c>
      <c r="AJ81" s="154">
        <v>20</v>
      </c>
      <c r="AK81" s="123">
        <v>21</v>
      </c>
      <c r="AL81" s="123">
        <v>22</v>
      </c>
      <c r="AM81" s="123">
        <v>23</v>
      </c>
      <c r="AN81" s="123">
        <v>24</v>
      </c>
      <c r="AO81" s="123">
        <v>25</v>
      </c>
      <c r="AP81" s="154">
        <v>26</v>
      </c>
      <c r="AQ81" s="154">
        <v>27</v>
      </c>
      <c r="AR81" s="123">
        <v>28</v>
      </c>
      <c r="AS81" s="123">
        <v>29</v>
      </c>
      <c r="AT81" s="123">
        <v>30</v>
      </c>
      <c r="AU81" s="123">
        <v>31</v>
      </c>
      <c r="AV81" s="124"/>
      <c r="AW81" s="8"/>
    </row>
    <row r="82" spans="1:49" s="6" customFormat="1" ht="36" customHeight="1" x14ac:dyDescent="0.25">
      <c r="A82" s="85" t="str">
        <f>VLOOKUP(B82,Apoio!$A:$C,3,FALSE)</f>
        <v>Cotas de Energia Nuclear - Liquidação</v>
      </c>
      <c r="B82" s="129" t="s">
        <v>193</v>
      </c>
      <c r="C82" s="133">
        <v>45108</v>
      </c>
      <c r="D82" s="131" t="s">
        <v>191</v>
      </c>
      <c r="E82" s="124" t="s">
        <v>84</v>
      </c>
      <c r="F82" s="136"/>
      <c r="G82" s="136"/>
      <c r="H82" s="136" t="s">
        <v>84</v>
      </c>
      <c r="I82" s="136"/>
      <c r="J82" s="136"/>
      <c r="K82" s="136"/>
      <c r="L82" s="136"/>
      <c r="M82" s="136"/>
      <c r="N82" s="136"/>
      <c r="O82" s="87" t="s">
        <v>806</v>
      </c>
      <c r="P82" s="88">
        <v>45093</v>
      </c>
      <c r="Q82" s="123">
        <v>1</v>
      </c>
      <c r="R82" s="123">
        <v>2</v>
      </c>
      <c r="S82" s="123">
        <v>3</v>
      </c>
      <c r="T82" s="123">
        <v>4</v>
      </c>
      <c r="U82" s="154">
        <v>5</v>
      </c>
      <c r="V82" s="154">
        <v>6</v>
      </c>
      <c r="W82" s="123">
        <v>7</v>
      </c>
      <c r="X82" s="123">
        <v>8</v>
      </c>
      <c r="Y82" s="123">
        <v>9</v>
      </c>
      <c r="Z82" s="123">
        <v>10</v>
      </c>
      <c r="AA82" s="123">
        <v>11</v>
      </c>
      <c r="AB82" s="154">
        <v>12</v>
      </c>
      <c r="AC82" s="154">
        <v>13</v>
      </c>
      <c r="AD82" s="123">
        <v>14</v>
      </c>
      <c r="AE82" s="125">
        <v>15</v>
      </c>
      <c r="AF82" s="123">
        <v>16</v>
      </c>
      <c r="AG82" s="123">
        <v>17</v>
      </c>
      <c r="AH82" s="123">
        <v>18</v>
      </c>
      <c r="AI82" s="154">
        <v>19</v>
      </c>
      <c r="AJ82" s="154">
        <v>20</v>
      </c>
      <c r="AK82" s="123">
        <v>21</v>
      </c>
      <c r="AL82" s="123">
        <v>22</v>
      </c>
      <c r="AM82" s="123">
        <v>23</v>
      </c>
      <c r="AN82" s="123">
        <v>24</v>
      </c>
      <c r="AO82" s="123">
        <v>25</v>
      </c>
      <c r="AP82" s="154">
        <v>26</v>
      </c>
      <c r="AQ82" s="154">
        <v>27</v>
      </c>
      <c r="AR82" s="123">
        <v>28</v>
      </c>
      <c r="AS82" s="123">
        <v>29</v>
      </c>
      <c r="AT82" s="123">
        <v>30</v>
      </c>
      <c r="AU82" s="123">
        <v>31</v>
      </c>
      <c r="AV82" s="124"/>
      <c r="AW82" s="8"/>
    </row>
    <row r="83" spans="1:49" s="6" customFormat="1" ht="36.75" customHeight="1" x14ac:dyDescent="0.25">
      <c r="A83" s="85" t="str">
        <f>VLOOKUP(B83,Apoio!$A:$C,3,FALSE)</f>
        <v>Desligamento</v>
      </c>
      <c r="B83" s="129" t="s">
        <v>380</v>
      </c>
      <c r="C83" s="133">
        <v>45139</v>
      </c>
      <c r="D83" s="131" t="s">
        <v>34</v>
      </c>
      <c r="E83" s="124" t="s">
        <v>84</v>
      </c>
      <c r="F83" s="136"/>
      <c r="G83" s="136"/>
      <c r="H83" s="136" t="s">
        <v>84</v>
      </c>
      <c r="I83" s="136"/>
      <c r="J83" s="136"/>
      <c r="K83" s="136"/>
      <c r="L83" s="136"/>
      <c r="M83" s="136"/>
      <c r="N83" s="136"/>
      <c r="O83" s="87" t="s">
        <v>806</v>
      </c>
      <c r="P83" s="88">
        <v>45092</v>
      </c>
      <c r="Q83" s="123">
        <v>1</v>
      </c>
      <c r="R83" s="123">
        <v>2</v>
      </c>
      <c r="S83" s="123">
        <v>3</v>
      </c>
      <c r="T83" s="123">
        <v>4</v>
      </c>
      <c r="U83" s="154">
        <v>5</v>
      </c>
      <c r="V83" s="154">
        <v>6</v>
      </c>
      <c r="W83" s="123">
        <v>7</v>
      </c>
      <c r="X83" s="123">
        <v>8</v>
      </c>
      <c r="Y83" s="123">
        <v>9</v>
      </c>
      <c r="Z83" s="123">
        <v>10</v>
      </c>
      <c r="AA83" s="123">
        <v>11</v>
      </c>
      <c r="AB83" s="154">
        <v>12</v>
      </c>
      <c r="AC83" s="154">
        <v>13</v>
      </c>
      <c r="AD83" s="123">
        <v>14</v>
      </c>
      <c r="AE83" s="123">
        <v>15</v>
      </c>
      <c r="AF83" s="125">
        <v>16</v>
      </c>
      <c r="AG83" s="123">
        <v>17</v>
      </c>
      <c r="AH83" s="123">
        <v>18</v>
      </c>
      <c r="AI83" s="154">
        <v>19</v>
      </c>
      <c r="AJ83" s="154">
        <v>20</v>
      </c>
      <c r="AK83" s="123">
        <v>21</v>
      </c>
      <c r="AL83" s="123">
        <v>22</v>
      </c>
      <c r="AM83" s="123">
        <v>23</v>
      </c>
      <c r="AN83" s="123">
        <v>24</v>
      </c>
      <c r="AO83" s="123">
        <v>25</v>
      </c>
      <c r="AP83" s="154">
        <v>26</v>
      </c>
      <c r="AQ83" s="154">
        <v>27</v>
      </c>
      <c r="AR83" s="123">
        <v>28</v>
      </c>
      <c r="AS83" s="123">
        <v>29</v>
      </c>
      <c r="AT83" s="123">
        <v>30</v>
      </c>
      <c r="AU83" s="123">
        <v>31</v>
      </c>
      <c r="AV83" s="124"/>
      <c r="AW83" s="8"/>
    </row>
    <row r="84" spans="1:49" s="6" customFormat="1" ht="75.75" customHeight="1" x14ac:dyDescent="0.25">
      <c r="A84" s="85" t="str">
        <f>VLOOKUP(B84,Apoio!$A:$C,3,FALSE)</f>
        <v>Cadastros</v>
      </c>
      <c r="B84" s="129" t="s">
        <v>177</v>
      </c>
      <c r="C84" s="133">
        <v>45139</v>
      </c>
      <c r="D84" s="131" t="s">
        <v>34</v>
      </c>
      <c r="E84" s="124" t="s">
        <v>84</v>
      </c>
      <c r="F84" s="140"/>
      <c r="G84" s="136"/>
      <c r="H84" s="136" t="s">
        <v>84</v>
      </c>
      <c r="I84" s="136"/>
      <c r="J84" s="136"/>
      <c r="K84" s="136"/>
      <c r="L84" s="136"/>
      <c r="M84" s="136"/>
      <c r="N84" s="136"/>
      <c r="O84" s="87" t="s">
        <v>806</v>
      </c>
      <c r="P84" s="88">
        <v>45092</v>
      </c>
      <c r="Q84" s="123">
        <v>1</v>
      </c>
      <c r="R84" s="123">
        <v>2</v>
      </c>
      <c r="S84" s="123">
        <v>3</v>
      </c>
      <c r="T84" s="123">
        <v>4</v>
      </c>
      <c r="U84" s="154">
        <v>5</v>
      </c>
      <c r="V84" s="154">
        <v>6</v>
      </c>
      <c r="W84" s="123">
        <v>7</v>
      </c>
      <c r="X84" s="123">
        <v>8</v>
      </c>
      <c r="Y84" s="123">
        <v>9</v>
      </c>
      <c r="Z84" s="123">
        <v>10</v>
      </c>
      <c r="AA84" s="123">
        <v>11</v>
      </c>
      <c r="AB84" s="154">
        <v>12</v>
      </c>
      <c r="AC84" s="154">
        <v>13</v>
      </c>
      <c r="AD84" s="123">
        <v>14</v>
      </c>
      <c r="AE84" s="123">
        <v>15</v>
      </c>
      <c r="AF84" s="125">
        <v>16</v>
      </c>
      <c r="AG84" s="123">
        <v>17</v>
      </c>
      <c r="AH84" s="123">
        <v>18</v>
      </c>
      <c r="AI84" s="154">
        <v>19</v>
      </c>
      <c r="AJ84" s="154">
        <v>20</v>
      </c>
      <c r="AK84" s="123">
        <v>21</v>
      </c>
      <c r="AL84" s="123">
        <v>22</v>
      </c>
      <c r="AM84" s="123">
        <v>23</v>
      </c>
      <c r="AN84" s="123">
        <v>24</v>
      </c>
      <c r="AO84" s="123">
        <v>25</v>
      </c>
      <c r="AP84" s="154">
        <v>26</v>
      </c>
      <c r="AQ84" s="154">
        <v>27</v>
      </c>
      <c r="AR84" s="123">
        <v>28</v>
      </c>
      <c r="AS84" s="123">
        <v>29</v>
      </c>
      <c r="AT84" s="123">
        <v>30</v>
      </c>
      <c r="AU84" s="123">
        <v>31</v>
      </c>
      <c r="AV84" s="124"/>
      <c r="AW84" s="8"/>
    </row>
    <row r="85" spans="1:49" s="6" customFormat="1" ht="36" customHeight="1" x14ac:dyDescent="0.25">
      <c r="A85" s="85" t="str">
        <f>VLOOKUP(B85,Apoio!$A:$C,3,FALSE)</f>
        <v>Contrato</v>
      </c>
      <c r="B85" s="129" t="s">
        <v>179</v>
      </c>
      <c r="C85" s="133">
        <v>45108</v>
      </c>
      <c r="D85" s="131" t="s">
        <v>15</v>
      </c>
      <c r="E85" s="124" t="s">
        <v>73</v>
      </c>
      <c r="F85" s="140" t="s">
        <v>742</v>
      </c>
      <c r="G85" s="136" t="s">
        <v>743</v>
      </c>
      <c r="H85" s="136"/>
      <c r="I85" s="136"/>
      <c r="J85" s="136"/>
      <c r="K85" s="136"/>
      <c r="L85" s="136"/>
      <c r="M85" s="136"/>
      <c r="N85" s="136"/>
      <c r="O85" s="87" t="s">
        <v>806</v>
      </c>
      <c r="P85" s="88">
        <v>45096</v>
      </c>
      <c r="Q85" s="123">
        <v>1</v>
      </c>
      <c r="R85" s="123">
        <v>2</v>
      </c>
      <c r="S85" s="123">
        <v>3</v>
      </c>
      <c r="T85" s="123">
        <v>4</v>
      </c>
      <c r="U85" s="154">
        <v>5</v>
      </c>
      <c r="V85" s="154">
        <v>6</v>
      </c>
      <c r="W85" s="123">
        <v>7</v>
      </c>
      <c r="X85" s="123">
        <v>8</v>
      </c>
      <c r="Y85" s="123">
        <v>9</v>
      </c>
      <c r="Z85" s="123">
        <v>10</v>
      </c>
      <c r="AA85" s="123">
        <v>11</v>
      </c>
      <c r="AB85" s="154">
        <v>12</v>
      </c>
      <c r="AC85" s="154">
        <v>13</v>
      </c>
      <c r="AD85" s="123">
        <v>14</v>
      </c>
      <c r="AE85" s="123">
        <v>15</v>
      </c>
      <c r="AF85" s="125">
        <v>16</v>
      </c>
      <c r="AG85" s="123">
        <v>17</v>
      </c>
      <c r="AH85" s="123">
        <v>18</v>
      </c>
      <c r="AI85" s="154">
        <v>19</v>
      </c>
      <c r="AJ85" s="154">
        <v>20</v>
      </c>
      <c r="AK85" s="123">
        <v>21</v>
      </c>
      <c r="AL85" s="123">
        <v>22</v>
      </c>
      <c r="AM85" s="123">
        <v>23</v>
      </c>
      <c r="AN85" s="123">
        <v>24</v>
      </c>
      <c r="AO85" s="123">
        <v>25</v>
      </c>
      <c r="AP85" s="154">
        <v>26</v>
      </c>
      <c r="AQ85" s="154">
        <v>27</v>
      </c>
      <c r="AR85" s="123">
        <v>28</v>
      </c>
      <c r="AS85" s="123">
        <v>29</v>
      </c>
      <c r="AT85" s="123">
        <v>30</v>
      </c>
      <c r="AU85" s="123">
        <v>31</v>
      </c>
      <c r="AV85" s="124"/>
      <c r="AW85" s="8"/>
    </row>
    <row r="86" spans="1:49" s="6" customFormat="1" ht="36" customHeight="1" x14ac:dyDescent="0.3">
      <c r="A86" s="85" t="str">
        <f>VLOOKUP(B86,Apoio!$A:$C,3,FALSE)</f>
        <v>Garantias Financeiras - Aporte</v>
      </c>
      <c r="B86" s="129" t="s">
        <v>194</v>
      </c>
      <c r="C86" s="133">
        <v>45108</v>
      </c>
      <c r="D86" s="131" t="s">
        <v>14</v>
      </c>
      <c r="E86" s="124" t="s">
        <v>110</v>
      </c>
      <c r="F86" s="136" t="s">
        <v>744</v>
      </c>
      <c r="G86" s="136" t="s">
        <v>745</v>
      </c>
      <c r="H86" s="141"/>
      <c r="I86" s="136"/>
      <c r="J86" s="136"/>
      <c r="K86" s="136"/>
      <c r="L86" s="136"/>
      <c r="M86" s="136"/>
      <c r="N86" s="136"/>
      <c r="O86" s="87" t="s">
        <v>806</v>
      </c>
      <c r="P86" s="88">
        <v>45096</v>
      </c>
      <c r="Q86" s="123">
        <v>1</v>
      </c>
      <c r="R86" s="123">
        <v>2</v>
      </c>
      <c r="S86" s="123">
        <v>3</v>
      </c>
      <c r="T86" s="123">
        <v>4</v>
      </c>
      <c r="U86" s="154">
        <v>5</v>
      </c>
      <c r="V86" s="154">
        <v>6</v>
      </c>
      <c r="W86" s="123">
        <v>7</v>
      </c>
      <c r="X86" s="123">
        <v>8</v>
      </c>
      <c r="Y86" s="123">
        <v>9</v>
      </c>
      <c r="Z86" s="123">
        <v>10</v>
      </c>
      <c r="AA86" s="123">
        <v>11</v>
      </c>
      <c r="AB86" s="154">
        <v>12</v>
      </c>
      <c r="AC86" s="154">
        <v>13</v>
      </c>
      <c r="AD86" s="123">
        <v>14</v>
      </c>
      <c r="AE86" s="123">
        <v>15</v>
      </c>
      <c r="AF86" s="125">
        <v>16</v>
      </c>
      <c r="AG86" s="123">
        <v>17</v>
      </c>
      <c r="AH86" s="123">
        <v>18</v>
      </c>
      <c r="AI86" s="154">
        <v>19</v>
      </c>
      <c r="AJ86" s="154">
        <v>20</v>
      </c>
      <c r="AK86" s="123">
        <v>21</v>
      </c>
      <c r="AL86" s="123">
        <v>22</v>
      </c>
      <c r="AM86" s="123">
        <v>23</v>
      </c>
      <c r="AN86" s="123">
        <v>24</v>
      </c>
      <c r="AO86" s="123">
        <v>25</v>
      </c>
      <c r="AP86" s="154">
        <v>26</v>
      </c>
      <c r="AQ86" s="154">
        <v>27</v>
      </c>
      <c r="AR86" s="123">
        <v>28</v>
      </c>
      <c r="AS86" s="123">
        <v>29</v>
      </c>
      <c r="AT86" s="123">
        <v>30</v>
      </c>
      <c r="AU86" s="123">
        <v>31</v>
      </c>
      <c r="AV86" s="126"/>
      <c r="AW86" s="8"/>
    </row>
    <row r="87" spans="1:49" s="6" customFormat="1" ht="21" x14ac:dyDescent="0.25">
      <c r="A87" s="85" t="str">
        <f>VLOOKUP(B87,Apoio!$A:$C,3,FALSE)</f>
        <v>MCP - Memória de Cálculo</v>
      </c>
      <c r="B87" s="202" t="s">
        <v>542</v>
      </c>
      <c r="C87" s="133">
        <v>45108</v>
      </c>
      <c r="D87" s="131" t="s">
        <v>15</v>
      </c>
      <c r="E87" s="124" t="s">
        <v>70</v>
      </c>
      <c r="F87" s="136" t="s">
        <v>746</v>
      </c>
      <c r="G87" s="136"/>
      <c r="H87" s="136"/>
      <c r="I87" s="136"/>
      <c r="J87" s="136"/>
      <c r="K87" s="136"/>
      <c r="L87" s="136"/>
      <c r="M87" s="136"/>
      <c r="N87" s="136"/>
      <c r="O87" s="87" t="s">
        <v>806</v>
      </c>
      <c r="P87" s="91">
        <v>45096</v>
      </c>
      <c r="Q87" s="204">
        <v>1</v>
      </c>
      <c r="R87" s="204">
        <v>2</v>
      </c>
      <c r="S87" s="204">
        <v>3</v>
      </c>
      <c r="T87" s="204">
        <v>4</v>
      </c>
      <c r="U87" s="203">
        <v>5</v>
      </c>
      <c r="V87" s="203">
        <v>6</v>
      </c>
      <c r="W87" s="204">
        <v>7</v>
      </c>
      <c r="X87" s="204">
        <v>8</v>
      </c>
      <c r="Y87" s="204">
        <v>9</v>
      </c>
      <c r="Z87" s="204">
        <v>10</v>
      </c>
      <c r="AA87" s="204">
        <v>11</v>
      </c>
      <c r="AB87" s="203">
        <v>12</v>
      </c>
      <c r="AC87" s="203">
        <v>13</v>
      </c>
      <c r="AD87" s="204">
        <v>14</v>
      </c>
      <c r="AE87" s="204">
        <v>15</v>
      </c>
      <c r="AF87" s="205">
        <v>16</v>
      </c>
      <c r="AG87" s="204">
        <v>17</v>
      </c>
      <c r="AH87" s="204">
        <v>18</v>
      </c>
      <c r="AI87" s="203">
        <v>19</v>
      </c>
      <c r="AJ87" s="203">
        <v>20</v>
      </c>
      <c r="AK87" s="204">
        <v>21</v>
      </c>
      <c r="AL87" s="204">
        <v>22</v>
      </c>
      <c r="AM87" s="204">
        <v>23</v>
      </c>
      <c r="AN87" s="204">
        <v>24</v>
      </c>
      <c r="AO87" s="204">
        <v>25</v>
      </c>
      <c r="AP87" s="203">
        <v>26</v>
      </c>
      <c r="AQ87" s="203">
        <v>27</v>
      </c>
      <c r="AR87" s="204">
        <v>28</v>
      </c>
      <c r="AS87" s="204">
        <v>29</v>
      </c>
      <c r="AT87" s="204">
        <v>30</v>
      </c>
      <c r="AU87" s="204">
        <v>31</v>
      </c>
      <c r="AV87" s="208"/>
      <c r="AW87" s="8"/>
    </row>
    <row r="88" spans="1:49" s="6" customFormat="1" ht="21" x14ac:dyDescent="0.25">
      <c r="A88" s="85"/>
      <c r="B88" s="202"/>
      <c r="C88" s="133">
        <v>45108</v>
      </c>
      <c r="D88" s="131" t="s">
        <v>15</v>
      </c>
      <c r="E88" s="124" t="s">
        <v>71</v>
      </c>
      <c r="F88" s="136" t="s">
        <v>747</v>
      </c>
      <c r="G88" s="136" t="s">
        <v>748</v>
      </c>
      <c r="H88" s="136"/>
      <c r="I88" s="136"/>
      <c r="J88" s="136"/>
      <c r="K88" s="136"/>
      <c r="L88" s="136"/>
      <c r="M88" s="136"/>
      <c r="N88" s="136"/>
      <c r="O88" s="87"/>
      <c r="P88" s="91">
        <v>45096</v>
      </c>
      <c r="Q88" s="204"/>
      <c r="R88" s="204"/>
      <c r="S88" s="204"/>
      <c r="T88" s="204"/>
      <c r="U88" s="203"/>
      <c r="V88" s="203"/>
      <c r="W88" s="204"/>
      <c r="X88" s="204"/>
      <c r="Y88" s="204"/>
      <c r="Z88" s="204"/>
      <c r="AA88" s="204"/>
      <c r="AB88" s="203"/>
      <c r="AC88" s="203"/>
      <c r="AD88" s="204"/>
      <c r="AE88" s="204"/>
      <c r="AF88" s="206"/>
      <c r="AG88" s="204"/>
      <c r="AH88" s="204"/>
      <c r="AI88" s="203"/>
      <c r="AJ88" s="203"/>
      <c r="AK88" s="204"/>
      <c r="AL88" s="204"/>
      <c r="AM88" s="204"/>
      <c r="AN88" s="204"/>
      <c r="AO88" s="204"/>
      <c r="AP88" s="203"/>
      <c r="AQ88" s="203"/>
      <c r="AR88" s="204"/>
      <c r="AS88" s="204"/>
      <c r="AT88" s="204"/>
      <c r="AU88" s="204">
        <v>31</v>
      </c>
      <c r="AV88" s="208"/>
      <c r="AW88" s="8"/>
    </row>
    <row r="89" spans="1:49" s="6" customFormat="1" ht="21" x14ac:dyDescent="0.25">
      <c r="A89" s="85"/>
      <c r="B89" s="202"/>
      <c r="C89" s="133">
        <v>45108</v>
      </c>
      <c r="D89" s="131" t="s">
        <v>15</v>
      </c>
      <c r="E89" s="124" t="s">
        <v>72</v>
      </c>
      <c r="F89" s="136" t="s">
        <v>749</v>
      </c>
      <c r="G89" s="136" t="s">
        <v>750</v>
      </c>
      <c r="H89" s="136" t="s">
        <v>751</v>
      </c>
      <c r="I89" s="136" t="s">
        <v>752</v>
      </c>
      <c r="J89" s="136" t="s">
        <v>753</v>
      </c>
      <c r="K89" s="136" t="s">
        <v>754</v>
      </c>
      <c r="L89" s="136" t="s">
        <v>755</v>
      </c>
      <c r="M89" s="136" t="s">
        <v>756</v>
      </c>
      <c r="N89" s="136" t="s">
        <v>915</v>
      </c>
      <c r="O89" s="87"/>
      <c r="P89" s="91">
        <v>45096</v>
      </c>
      <c r="Q89" s="204"/>
      <c r="R89" s="204"/>
      <c r="S89" s="204"/>
      <c r="T89" s="204"/>
      <c r="U89" s="203"/>
      <c r="V89" s="203"/>
      <c r="W89" s="204"/>
      <c r="X89" s="204"/>
      <c r="Y89" s="204"/>
      <c r="Z89" s="204"/>
      <c r="AA89" s="204"/>
      <c r="AB89" s="203"/>
      <c r="AC89" s="203"/>
      <c r="AD89" s="204"/>
      <c r="AE89" s="204"/>
      <c r="AF89" s="206"/>
      <c r="AG89" s="204"/>
      <c r="AH89" s="204"/>
      <c r="AI89" s="203"/>
      <c r="AJ89" s="203"/>
      <c r="AK89" s="204"/>
      <c r="AL89" s="204"/>
      <c r="AM89" s="204"/>
      <c r="AN89" s="204"/>
      <c r="AO89" s="204"/>
      <c r="AP89" s="203"/>
      <c r="AQ89" s="203"/>
      <c r="AR89" s="204"/>
      <c r="AS89" s="204"/>
      <c r="AT89" s="204"/>
      <c r="AU89" s="204">
        <v>31</v>
      </c>
      <c r="AV89" s="208"/>
      <c r="AW89" s="8"/>
    </row>
    <row r="90" spans="1:49" s="6" customFormat="1" ht="21" x14ac:dyDescent="0.25">
      <c r="A90" s="85"/>
      <c r="B90" s="202"/>
      <c r="C90" s="133">
        <v>45108</v>
      </c>
      <c r="D90" s="131" t="s">
        <v>15</v>
      </c>
      <c r="E90" s="124" t="s">
        <v>73</v>
      </c>
      <c r="F90" s="136" t="s">
        <v>757</v>
      </c>
      <c r="G90" s="136" t="s">
        <v>758</v>
      </c>
      <c r="H90" s="136" t="s">
        <v>759</v>
      </c>
      <c r="I90" s="136"/>
      <c r="J90" s="136"/>
      <c r="K90" s="136"/>
      <c r="L90" s="136"/>
      <c r="M90" s="136"/>
      <c r="N90" s="136"/>
      <c r="O90" s="87"/>
      <c r="P90" s="91">
        <v>45096</v>
      </c>
      <c r="Q90" s="204"/>
      <c r="R90" s="204"/>
      <c r="S90" s="204"/>
      <c r="T90" s="204"/>
      <c r="U90" s="203"/>
      <c r="V90" s="203"/>
      <c r="W90" s="204"/>
      <c r="X90" s="204"/>
      <c r="Y90" s="204"/>
      <c r="Z90" s="204"/>
      <c r="AA90" s="204"/>
      <c r="AB90" s="203"/>
      <c r="AC90" s="203"/>
      <c r="AD90" s="204"/>
      <c r="AE90" s="204"/>
      <c r="AF90" s="206"/>
      <c r="AG90" s="204"/>
      <c r="AH90" s="204"/>
      <c r="AI90" s="203"/>
      <c r="AJ90" s="203"/>
      <c r="AK90" s="204"/>
      <c r="AL90" s="204"/>
      <c r="AM90" s="204"/>
      <c r="AN90" s="204"/>
      <c r="AO90" s="204"/>
      <c r="AP90" s="203"/>
      <c r="AQ90" s="203"/>
      <c r="AR90" s="204"/>
      <c r="AS90" s="204"/>
      <c r="AT90" s="204"/>
      <c r="AU90" s="204">
        <v>31</v>
      </c>
      <c r="AV90" s="208"/>
      <c r="AW90" s="8"/>
    </row>
    <row r="91" spans="1:49" s="6" customFormat="1" ht="21" x14ac:dyDescent="0.25">
      <c r="A91" s="85"/>
      <c r="B91" s="202"/>
      <c r="C91" s="133">
        <v>45108</v>
      </c>
      <c r="D91" s="131" t="s">
        <v>15</v>
      </c>
      <c r="E91" s="124" t="s">
        <v>75</v>
      </c>
      <c r="F91" s="136" t="s">
        <v>763</v>
      </c>
      <c r="G91" s="136" t="s">
        <v>764</v>
      </c>
      <c r="H91" s="136" t="s">
        <v>765</v>
      </c>
      <c r="I91" s="136" t="s">
        <v>766</v>
      </c>
      <c r="J91" s="136"/>
      <c r="K91" s="136"/>
      <c r="L91" s="136"/>
      <c r="M91" s="136"/>
      <c r="N91" s="136"/>
      <c r="O91" s="87"/>
      <c r="P91" s="91">
        <v>45096</v>
      </c>
      <c r="Q91" s="204"/>
      <c r="R91" s="204"/>
      <c r="S91" s="204"/>
      <c r="T91" s="204"/>
      <c r="U91" s="203"/>
      <c r="V91" s="203"/>
      <c r="W91" s="204"/>
      <c r="X91" s="204"/>
      <c r="Y91" s="204"/>
      <c r="Z91" s="204"/>
      <c r="AA91" s="204"/>
      <c r="AB91" s="203"/>
      <c r="AC91" s="203"/>
      <c r="AD91" s="204"/>
      <c r="AE91" s="204"/>
      <c r="AF91" s="206"/>
      <c r="AG91" s="204"/>
      <c r="AH91" s="204"/>
      <c r="AI91" s="203"/>
      <c r="AJ91" s="203"/>
      <c r="AK91" s="204"/>
      <c r="AL91" s="204"/>
      <c r="AM91" s="204"/>
      <c r="AN91" s="204"/>
      <c r="AO91" s="204"/>
      <c r="AP91" s="203"/>
      <c r="AQ91" s="203"/>
      <c r="AR91" s="204"/>
      <c r="AS91" s="204"/>
      <c r="AT91" s="204"/>
      <c r="AU91" s="204">
        <v>31</v>
      </c>
      <c r="AV91" s="208"/>
      <c r="AW91" s="8"/>
    </row>
    <row r="92" spans="1:49" s="6" customFormat="1" ht="21" x14ac:dyDescent="0.25">
      <c r="A92" s="85"/>
      <c r="B92" s="202"/>
      <c r="C92" s="133">
        <v>45108</v>
      </c>
      <c r="D92" s="131" t="s">
        <v>15</v>
      </c>
      <c r="E92" s="124" t="s">
        <v>76</v>
      </c>
      <c r="F92" s="136" t="s">
        <v>767</v>
      </c>
      <c r="G92" s="136" t="s">
        <v>768</v>
      </c>
      <c r="H92" s="136" t="s">
        <v>769</v>
      </c>
      <c r="I92" s="136"/>
      <c r="J92" s="136"/>
      <c r="K92" s="136"/>
      <c r="L92" s="136"/>
      <c r="M92" s="136"/>
      <c r="N92" s="136"/>
      <c r="O92" s="87"/>
      <c r="P92" s="91">
        <v>45096</v>
      </c>
      <c r="Q92" s="204"/>
      <c r="R92" s="204"/>
      <c r="S92" s="204"/>
      <c r="T92" s="204"/>
      <c r="U92" s="203"/>
      <c r="V92" s="203"/>
      <c r="W92" s="204"/>
      <c r="X92" s="204"/>
      <c r="Y92" s="204"/>
      <c r="Z92" s="204"/>
      <c r="AA92" s="204"/>
      <c r="AB92" s="203"/>
      <c r="AC92" s="203"/>
      <c r="AD92" s="204"/>
      <c r="AE92" s="204"/>
      <c r="AF92" s="206"/>
      <c r="AG92" s="204"/>
      <c r="AH92" s="204"/>
      <c r="AI92" s="203"/>
      <c r="AJ92" s="203"/>
      <c r="AK92" s="204"/>
      <c r="AL92" s="204"/>
      <c r="AM92" s="204"/>
      <c r="AN92" s="204"/>
      <c r="AO92" s="204"/>
      <c r="AP92" s="203"/>
      <c r="AQ92" s="203"/>
      <c r="AR92" s="204"/>
      <c r="AS92" s="204"/>
      <c r="AT92" s="204"/>
      <c r="AU92" s="204">
        <v>31</v>
      </c>
      <c r="AV92" s="208"/>
      <c r="AW92" s="8"/>
    </row>
    <row r="93" spans="1:49" s="6" customFormat="1" ht="21" x14ac:dyDescent="0.25">
      <c r="A93" s="85"/>
      <c r="B93" s="202"/>
      <c r="C93" s="133">
        <v>45108</v>
      </c>
      <c r="D93" s="131" t="s">
        <v>15</v>
      </c>
      <c r="E93" s="124" t="s">
        <v>77</v>
      </c>
      <c r="F93" s="136" t="s">
        <v>770</v>
      </c>
      <c r="G93" s="136" t="s">
        <v>771</v>
      </c>
      <c r="H93" s="136" t="s">
        <v>772</v>
      </c>
      <c r="I93" s="136" t="s">
        <v>773</v>
      </c>
      <c r="J93" s="136"/>
      <c r="K93" s="136"/>
      <c r="L93" s="136"/>
      <c r="M93" s="136"/>
      <c r="N93" s="136"/>
      <c r="O93" s="87"/>
      <c r="P93" s="91">
        <v>45096</v>
      </c>
      <c r="Q93" s="204"/>
      <c r="R93" s="204"/>
      <c r="S93" s="204"/>
      <c r="T93" s="204"/>
      <c r="U93" s="203"/>
      <c r="V93" s="203"/>
      <c r="W93" s="204"/>
      <c r="X93" s="204"/>
      <c r="Y93" s="204"/>
      <c r="Z93" s="204"/>
      <c r="AA93" s="204"/>
      <c r="AB93" s="203"/>
      <c r="AC93" s="203"/>
      <c r="AD93" s="204"/>
      <c r="AE93" s="204"/>
      <c r="AF93" s="206"/>
      <c r="AG93" s="204"/>
      <c r="AH93" s="204"/>
      <c r="AI93" s="203"/>
      <c r="AJ93" s="203"/>
      <c r="AK93" s="204"/>
      <c r="AL93" s="204"/>
      <c r="AM93" s="204"/>
      <c r="AN93" s="204"/>
      <c r="AO93" s="204"/>
      <c r="AP93" s="203"/>
      <c r="AQ93" s="203"/>
      <c r="AR93" s="204"/>
      <c r="AS93" s="204"/>
      <c r="AT93" s="204"/>
      <c r="AU93" s="204">
        <v>31</v>
      </c>
      <c r="AV93" s="208"/>
      <c r="AW93" s="8"/>
    </row>
    <row r="94" spans="1:49" s="6" customFormat="1" ht="21" x14ac:dyDescent="0.25">
      <c r="A94" s="85"/>
      <c r="B94" s="202"/>
      <c r="C94" s="133">
        <v>45108</v>
      </c>
      <c r="D94" s="131" t="s">
        <v>15</v>
      </c>
      <c r="E94" s="124" t="s">
        <v>593</v>
      </c>
      <c r="F94" s="136" t="s">
        <v>595</v>
      </c>
      <c r="G94" s="136" t="s">
        <v>596</v>
      </c>
      <c r="H94" s="136" t="s">
        <v>597</v>
      </c>
      <c r="I94" s="136"/>
      <c r="J94" s="136"/>
      <c r="K94" s="136"/>
      <c r="L94" s="136"/>
      <c r="M94" s="136"/>
      <c r="N94" s="136"/>
      <c r="O94" s="87"/>
      <c r="P94" s="91">
        <v>45096</v>
      </c>
      <c r="Q94" s="204"/>
      <c r="R94" s="204"/>
      <c r="S94" s="204"/>
      <c r="T94" s="204"/>
      <c r="U94" s="203"/>
      <c r="V94" s="203"/>
      <c r="W94" s="204"/>
      <c r="X94" s="204"/>
      <c r="Y94" s="204"/>
      <c r="Z94" s="204"/>
      <c r="AA94" s="204"/>
      <c r="AB94" s="203"/>
      <c r="AC94" s="203"/>
      <c r="AD94" s="204"/>
      <c r="AE94" s="204"/>
      <c r="AF94" s="206"/>
      <c r="AG94" s="204"/>
      <c r="AH94" s="204"/>
      <c r="AI94" s="203"/>
      <c r="AJ94" s="203"/>
      <c r="AK94" s="204"/>
      <c r="AL94" s="204"/>
      <c r="AM94" s="204"/>
      <c r="AN94" s="204"/>
      <c r="AO94" s="204"/>
      <c r="AP94" s="203"/>
      <c r="AQ94" s="203"/>
      <c r="AR94" s="204"/>
      <c r="AS94" s="204"/>
      <c r="AT94" s="204"/>
      <c r="AU94" s="204">
        <v>31</v>
      </c>
      <c r="AV94" s="208"/>
      <c r="AW94" s="8"/>
    </row>
    <row r="95" spans="1:49" s="6" customFormat="1" ht="21" x14ac:dyDescent="0.25">
      <c r="A95" s="85"/>
      <c r="B95" s="202"/>
      <c r="C95" s="133">
        <v>45108</v>
      </c>
      <c r="D95" s="131" t="s">
        <v>15</v>
      </c>
      <c r="E95" s="124" t="s">
        <v>78</v>
      </c>
      <c r="F95" s="136" t="s">
        <v>774</v>
      </c>
      <c r="G95" s="136" t="s">
        <v>775</v>
      </c>
      <c r="H95" s="136"/>
      <c r="I95" s="136"/>
      <c r="J95" s="136"/>
      <c r="K95" s="136"/>
      <c r="L95" s="136"/>
      <c r="M95" s="136"/>
      <c r="N95" s="136"/>
      <c r="O95" s="87"/>
      <c r="P95" s="91">
        <v>45096</v>
      </c>
      <c r="Q95" s="204"/>
      <c r="R95" s="204"/>
      <c r="S95" s="204"/>
      <c r="T95" s="204"/>
      <c r="U95" s="203"/>
      <c r="V95" s="203"/>
      <c r="W95" s="204"/>
      <c r="X95" s="204"/>
      <c r="Y95" s="204"/>
      <c r="Z95" s="204"/>
      <c r="AA95" s="204"/>
      <c r="AB95" s="203"/>
      <c r="AC95" s="203"/>
      <c r="AD95" s="204"/>
      <c r="AE95" s="204"/>
      <c r="AF95" s="206"/>
      <c r="AG95" s="204"/>
      <c r="AH95" s="204"/>
      <c r="AI95" s="203"/>
      <c r="AJ95" s="203"/>
      <c r="AK95" s="204"/>
      <c r="AL95" s="204"/>
      <c r="AM95" s="204"/>
      <c r="AN95" s="204"/>
      <c r="AO95" s="204"/>
      <c r="AP95" s="203"/>
      <c r="AQ95" s="203"/>
      <c r="AR95" s="204"/>
      <c r="AS95" s="204"/>
      <c r="AT95" s="204"/>
      <c r="AU95" s="204">
        <v>31</v>
      </c>
      <c r="AV95" s="208"/>
      <c r="AW95" s="8"/>
    </row>
    <row r="96" spans="1:49" s="6" customFormat="1" ht="21" x14ac:dyDescent="0.25">
      <c r="A96" s="85"/>
      <c r="B96" s="202"/>
      <c r="C96" s="133">
        <v>45108</v>
      </c>
      <c r="D96" s="131" t="s">
        <v>15</v>
      </c>
      <c r="E96" s="124" t="s">
        <v>352</v>
      </c>
      <c r="F96" s="136" t="s">
        <v>776</v>
      </c>
      <c r="G96" s="136"/>
      <c r="H96" s="136"/>
      <c r="I96" s="136"/>
      <c r="J96" s="136"/>
      <c r="K96" s="136"/>
      <c r="L96" s="136"/>
      <c r="M96" s="136"/>
      <c r="N96" s="136"/>
      <c r="O96" s="87"/>
      <c r="P96" s="91">
        <v>45096</v>
      </c>
      <c r="Q96" s="204"/>
      <c r="R96" s="204"/>
      <c r="S96" s="204"/>
      <c r="T96" s="204"/>
      <c r="U96" s="203"/>
      <c r="V96" s="203"/>
      <c r="W96" s="204"/>
      <c r="X96" s="204"/>
      <c r="Y96" s="204"/>
      <c r="Z96" s="204"/>
      <c r="AA96" s="204"/>
      <c r="AB96" s="203"/>
      <c r="AC96" s="203"/>
      <c r="AD96" s="204"/>
      <c r="AE96" s="204"/>
      <c r="AF96" s="206"/>
      <c r="AG96" s="204"/>
      <c r="AH96" s="204"/>
      <c r="AI96" s="203"/>
      <c r="AJ96" s="203"/>
      <c r="AK96" s="204"/>
      <c r="AL96" s="204"/>
      <c r="AM96" s="204"/>
      <c r="AN96" s="204"/>
      <c r="AO96" s="204"/>
      <c r="AP96" s="203"/>
      <c r="AQ96" s="203"/>
      <c r="AR96" s="204"/>
      <c r="AS96" s="204"/>
      <c r="AT96" s="204"/>
      <c r="AU96" s="204">
        <v>31</v>
      </c>
      <c r="AV96" s="208"/>
      <c r="AW96" s="8"/>
    </row>
    <row r="97" spans="1:49" s="6" customFormat="1" ht="21" x14ac:dyDescent="0.25">
      <c r="A97" s="85"/>
      <c r="B97" s="202"/>
      <c r="C97" s="133">
        <v>45108</v>
      </c>
      <c r="D97" s="131" t="s">
        <v>15</v>
      </c>
      <c r="E97" s="124" t="s">
        <v>79</v>
      </c>
      <c r="F97" s="136" t="s">
        <v>777</v>
      </c>
      <c r="G97" s="136" t="s">
        <v>778</v>
      </c>
      <c r="H97" s="136"/>
      <c r="I97" s="136"/>
      <c r="J97" s="136"/>
      <c r="K97" s="136"/>
      <c r="L97" s="136"/>
      <c r="M97" s="136"/>
      <c r="N97" s="136"/>
      <c r="O97" s="87"/>
      <c r="P97" s="91">
        <v>45096</v>
      </c>
      <c r="Q97" s="204"/>
      <c r="R97" s="204"/>
      <c r="S97" s="204"/>
      <c r="T97" s="204"/>
      <c r="U97" s="203"/>
      <c r="V97" s="203"/>
      <c r="W97" s="204"/>
      <c r="X97" s="204"/>
      <c r="Y97" s="204"/>
      <c r="Z97" s="204"/>
      <c r="AA97" s="204"/>
      <c r="AB97" s="203"/>
      <c r="AC97" s="203"/>
      <c r="AD97" s="204"/>
      <c r="AE97" s="204"/>
      <c r="AF97" s="206"/>
      <c r="AG97" s="204"/>
      <c r="AH97" s="204"/>
      <c r="AI97" s="203"/>
      <c r="AJ97" s="203"/>
      <c r="AK97" s="204"/>
      <c r="AL97" s="204"/>
      <c r="AM97" s="204"/>
      <c r="AN97" s="204"/>
      <c r="AO97" s="204"/>
      <c r="AP97" s="203"/>
      <c r="AQ97" s="203"/>
      <c r="AR97" s="204"/>
      <c r="AS97" s="204"/>
      <c r="AT97" s="204"/>
      <c r="AU97" s="204">
        <v>31</v>
      </c>
      <c r="AV97" s="208"/>
      <c r="AW97" s="8"/>
    </row>
    <row r="98" spans="1:49" s="6" customFormat="1" ht="21" x14ac:dyDescent="0.25">
      <c r="A98" s="85"/>
      <c r="B98" s="202"/>
      <c r="C98" s="133">
        <v>45108</v>
      </c>
      <c r="D98" s="131" t="s">
        <v>15</v>
      </c>
      <c r="E98" s="124" t="s">
        <v>80</v>
      </c>
      <c r="F98" s="136" t="s">
        <v>779</v>
      </c>
      <c r="G98" s="136" t="s">
        <v>780</v>
      </c>
      <c r="H98" s="136" t="s">
        <v>781</v>
      </c>
      <c r="I98" s="136"/>
      <c r="J98" s="136"/>
      <c r="K98" s="136"/>
      <c r="L98" s="136"/>
      <c r="M98" s="136"/>
      <c r="N98" s="136"/>
      <c r="O98" s="87"/>
      <c r="P98" s="91">
        <v>45096</v>
      </c>
      <c r="Q98" s="204"/>
      <c r="R98" s="204"/>
      <c r="S98" s="204"/>
      <c r="T98" s="204"/>
      <c r="U98" s="203"/>
      <c r="V98" s="203"/>
      <c r="W98" s="204"/>
      <c r="X98" s="204"/>
      <c r="Y98" s="204"/>
      <c r="Z98" s="204"/>
      <c r="AA98" s="204"/>
      <c r="AB98" s="203"/>
      <c r="AC98" s="203"/>
      <c r="AD98" s="204"/>
      <c r="AE98" s="204"/>
      <c r="AF98" s="207"/>
      <c r="AG98" s="204"/>
      <c r="AH98" s="204"/>
      <c r="AI98" s="203"/>
      <c r="AJ98" s="203"/>
      <c r="AK98" s="204"/>
      <c r="AL98" s="204"/>
      <c r="AM98" s="204"/>
      <c r="AN98" s="204"/>
      <c r="AO98" s="204"/>
      <c r="AP98" s="203"/>
      <c r="AQ98" s="203"/>
      <c r="AR98" s="204"/>
      <c r="AS98" s="204"/>
      <c r="AT98" s="204"/>
      <c r="AU98" s="204">
        <v>31</v>
      </c>
      <c r="AV98" s="208"/>
      <c r="AW98" s="8"/>
    </row>
    <row r="99" spans="1:49" s="6" customFormat="1" ht="36.75" customHeight="1" x14ac:dyDescent="0.25">
      <c r="A99" s="85" t="str">
        <f>VLOOKUP(B99,Apoio!$A:$C,3,FALSE)</f>
        <v>MCSD EN - Pré-Liquidação</v>
      </c>
      <c r="B99" s="129" t="s">
        <v>492</v>
      </c>
      <c r="C99" s="133">
        <v>45108</v>
      </c>
      <c r="D99" s="131" t="s">
        <v>15</v>
      </c>
      <c r="E99" s="124" t="s">
        <v>498</v>
      </c>
      <c r="F99" s="136" t="s">
        <v>499</v>
      </c>
      <c r="G99" s="136"/>
      <c r="H99" s="136"/>
      <c r="I99" s="136"/>
      <c r="J99" s="136"/>
      <c r="K99" s="136"/>
      <c r="L99" s="136"/>
      <c r="M99" s="136"/>
      <c r="N99" s="136"/>
      <c r="O99" s="87" t="s">
        <v>806</v>
      </c>
      <c r="P99" s="88">
        <v>45096</v>
      </c>
      <c r="Q99" s="123">
        <v>1</v>
      </c>
      <c r="R99" s="123">
        <v>2</v>
      </c>
      <c r="S99" s="123">
        <v>3</v>
      </c>
      <c r="T99" s="123">
        <v>4</v>
      </c>
      <c r="U99" s="154">
        <v>5</v>
      </c>
      <c r="V99" s="154">
        <v>6</v>
      </c>
      <c r="W99" s="123">
        <v>7</v>
      </c>
      <c r="X99" s="123">
        <v>8</v>
      </c>
      <c r="Y99" s="123">
        <v>9</v>
      </c>
      <c r="Z99" s="123">
        <v>10</v>
      </c>
      <c r="AA99" s="123">
        <v>11</v>
      </c>
      <c r="AB99" s="154">
        <v>12</v>
      </c>
      <c r="AC99" s="154">
        <v>13</v>
      </c>
      <c r="AD99" s="123">
        <v>14</v>
      </c>
      <c r="AE99" s="123">
        <v>15</v>
      </c>
      <c r="AF99" s="125">
        <v>16</v>
      </c>
      <c r="AG99" s="123">
        <v>17</v>
      </c>
      <c r="AH99" s="123">
        <v>18</v>
      </c>
      <c r="AI99" s="154">
        <v>19</v>
      </c>
      <c r="AJ99" s="154">
        <v>20</v>
      </c>
      <c r="AK99" s="123">
        <v>21</v>
      </c>
      <c r="AL99" s="123">
        <v>22</v>
      </c>
      <c r="AM99" s="123">
        <v>23</v>
      </c>
      <c r="AN99" s="123">
        <v>24</v>
      </c>
      <c r="AO99" s="123">
        <v>25</v>
      </c>
      <c r="AP99" s="154">
        <v>26</v>
      </c>
      <c r="AQ99" s="154">
        <v>27</v>
      </c>
      <c r="AR99" s="123">
        <v>28</v>
      </c>
      <c r="AS99" s="123">
        <v>29</v>
      </c>
      <c r="AT99" s="123">
        <v>30</v>
      </c>
      <c r="AU99" s="123">
        <v>31</v>
      </c>
      <c r="AV99" s="124"/>
      <c r="AW99" s="8"/>
    </row>
    <row r="100" spans="1:49" s="6" customFormat="1" ht="36" customHeight="1" x14ac:dyDescent="0.25">
      <c r="A100" s="85" t="str">
        <f>VLOOKUP(B100,Apoio!$A:$C,3,FALSE)</f>
        <v>Cotas de Garantia Física - Liquidação</v>
      </c>
      <c r="B100" s="129" t="s">
        <v>178</v>
      </c>
      <c r="C100" s="133">
        <v>45108</v>
      </c>
      <c r="D100" s="131" t="s">
        <v>192</v>
      </c>
      <c r="E100" s="124" t="s">
        <v>84</v>
      </c>
      <c r="F100" s="136"/>
      <c r="G100" s="136"/>
      <c r="H100" s="136" t="s">
        <v>84</v>
      </c>
      <c r="I100" s="136"/>
      <c r="J100" s="136"/>
      <c r="K100" s="136"/>
      <c r="L100" s="136"/>
      <c r="M100" s="136"/>
      <c r="N100" s="136"/>
      <c r="O100" s="87" t="s">
        <v>806</v>
      </c>
      <c r="P100" s="88">
        <v>45096</v>
      </c>
      <c r="Q100" s="123">
        <v>1</v>
      </c>
      <c r="R100" s="123">
        <v>2</v>
      </c>
      <c r="S100" s="123">
        <v>3</v>
      </c>
      <c r="T100" s="123">
        <v>4</v>
      </c>
      <c r="U100" s="154">
        <v>5</v>
      </c>
      <c r="V100" s="154">
        <v>6</v>
      </c>
      <c r="W100" s="123">
        <v>7</v>
      </c>
      <c r="X100" s="123">
        <v>8</v>
      </c>
      <c r="Y100" s="123">
        <v>9</v>
      </c>
      <c r="Z100" s="123">
        <v>10</v>
      </c>
      <c r="AA100" s="123">
        <v>11</v>
      </c>
      <c r="AB100" s="154">
        <v>12</v>
      </c>
      <c r="AC100" s="154">
        <v>13</v>
      </c>
      <c r="AD100" s="123">
        <v>14</v>
      </c>
      <c r="AE100" s="123">
        <v>15</v>
      </c>
      <c r="AF100" s="125">
        <v>16</v>
      </c>
      <c r="AG100" s="123">
        <v>17</v>
      </c>
      <c r="AH100" s="123">
        <v>18</v>
      </c>
      <c r="AI100" s="154">
        <v>19</v>
      </c>
      <c r="AJ100" s="154">
        <v>20</v>
      </c>
      <c r="AK100" s="123">
        <v>21</v>
      </c>
      <c r="AL100" s="123">
        <v>22</v>
      </c>
      <c r="AM100" s="123">
        <v>23</v>
      </c>
      <c r="AN100" s="123">
        <v>24</v>
      </c>
      <c r="AO100" s="123">
        <v>25</v>
      </c>
      <c r="AP100" s="154">
        <v>26</v>
      </c>
      <c r="AQ100" s="154">
        <v>27</v>
      </c>
      <c r="AR100" s="123">
        <v>28</v>
      </c>
      <c r="AS100" s="123">
        <v>29</v>
      </c>
      <c r="AT100" s="123">
        <v>30</v>
      </c>
      <c r="AU100" s="123">
        <v>31</v>
      </c>
      <c r="AV100" s="124"/>
      <c r="AW100" s="8"/>
    </row>
    <row r="101" spans="1:49" s="6" customFormat="1" ht="36" customHeight="1" x14ac:dyDescent="0.25">
      <c r="A101" s="85" t="str">
        <f>VLOOKUP(B101,Apoio!$A:$C,3,FALSE)</f>
        <v>MCSD EN - Resultados</v>
      </c>
      <c r="B101" s="129" t="s">
        <v>867</v>
      </c>
      <c r="C101" s="133" t="s">
        <v>84</v>
      </c>
      <c r="D101" s="131" t="s">
        <v>84</v>
      </c>
      <c r="E101" s="124" t="s">
        <v>500</v>
      </c>
      <c r="F101" s="140" t="s">
        <v>887</v>
      </c>
      <c r="G101" s="136" t="s">
        <v>888</v>
      </c>
      <c r="H101" s="136" t="s">
        <v>889</v>
      </c>
      <c r="I101" s="136"/>
      <c r="J101" s="136"/>
      <c r="K101" s="136"/>
      <c r="L101" s="136"/>
      <c r="M101" s="136"/>
      <c r="N101" s="136"/>
      <c r="O101" s="87"/>
      <c r="P101" s="88"/>
      <c r="Q101" s="123">
        <v>1</v>
      </c>
      <c r="R101" s="123">
        <v>2</v>
      </c>
      <c r="S101" s="123">
        <v>3</v>
      </c>
      <c r="T101" s="123">
        <v>4</v>
      </c>
      <c r="U101" s="154">
        <v>5</v>
      </c>
      <c r="V101" s="154">
        <v>6</v>
      </c>
      <c r="W101" s="123">
        <v>7</v>
      </c>
      <c r="X101" s="123">
        <v>8</v>
      </c>
      <c r="Y101" s="123">
        <v>9</v>
      </c>
      <c r="Z101" s="123">
        <v>10</v>
      </c>
      <c r="AA101" s="123">
        <v>11</v>
      </c>
      <c r="AB101" s="154">
        <v>12</v>
      </c>
      <c r="AC101" s="154">
        <v>13</v>
      </c>
      <c r="AD101" s="123">
        <v>14</v>
      </c>
      <c r="AE101" s="123">
        <v>15</v>
      </c>
      <c r="AF101" s="125">
        <v>16</v>
      </c>
      <c r="AG101" s="123">
        <v>17</v>
      </c>
      <c r="AH101" s="123">
        <v>18</v>
      </c>
      <c r="AI101" s="154">
        <v>19</v>
      </c>
      <c r="AJ101" s="154">
        <v>20</v>
      </c>
      <c r="AK101" s="123">
        <v>21</v>
      </c>
      <c r="AL101" s="123">
        <v>22</v>
      </c>
      <c r="AM101" s="123">
        <v>23</v>
      </c>
      <c r="AN101" s="123">
        <v>24</v>
      </c>
      <c r="AO101" s="123">
        <v>25</v>
      </c>
      <c r="AP101" s="154">
        <v>26</v>
      </c>
      <c r="AQ101" s="154">
        <v>27</v>
      </c>
      <c r="AR101" s="123">
        <v>28</v>
      </c>
      <c r="AS101" s="123">
        <v>29</v>
      </c>
      <c r="AT101" s="123">
        <v>30</v>
      </c>
      <c r="AU101" s="123">
        <v>31</v>
      </c>
      <c r="AV101" s="124" t="s">
        <v>1040</v>
      </c>
      <c r="AW101" s="8"/>
    </row>
    <row r="102" spans="1:49" s="6" customFormat="1" ht="48.75" customHeight="1" x14ac:dyDescent="0.25">
      <c r="A102" s="85" t="str">
        <f>VLOOKUP(B102,Apoio!$A:$C,3,FALSE)</f>
        <v>CVU PMO</v>
      </c>
      <c r="B102" s="129" t="s">
        <v>1038</v>
      </c>
      <c r="C102" s="133">
        <v>45170</v>
      </c>
      <c r="D102" s="131" t="s">
        <v>29</v>
      </c>
      <c r="E102" s="124" t="s">
        <v>940</v>
      </c>
      <c r="F102" s="140" t="s">
        <v>947</v>
      </c>
      <c r="G102" s="140" t="s">
        <v>948</v>
      </c>
      <c r="H102" s="136"/>
      <c r="I102" s="136"/>
      <c r="J102" s="136"/>
      <c r="K102" s="136"/>
      <c r="L102" s="136"/>
      <c r="M102" s="136"/>
      <c r="N102" s="136"/>
      <c r="O102" s="87" t="s">
        <v>806</v>
      </c>
      <c r="P102" s="88">
        <v>45103</v>
      </c>
      <c r="Q102" s="123">
        <v>1</v>
      </c>
      <c r="R102" s="123">
        <v>2</v>
      </c>
      <c r="S102" s="123">
        <v>3</v>
      </c>
      <c r="T102" s="123">
        <v>4</v>
      </c>
      <c r="U102" s="154">
        <v>5</v>
      </c>
      <c r="V102" s="154">
        <v>6</v>
      </c>
      <c r="W102" s="123">
        <v>7</v>
      </c>
      <c r="X102" s="123">
        <v>8</v>
      </c>
      <c r="Y102" s="123">
        <v>9</v>
      </c>
      <c r="Z102" s="123">
        <v>10</v>
      </c>
      <c r="AA102" s="123">
        <v>11</v>
      </c>
      <c r="AB102" s="154">
        <v>12</v>
      </c>
      <c r="AC102" s="154">
        <v>13</v>
      </c>
      <c r="AD102" s="123">
        <v>14</v>
      </c>
      <c r="AE102" s="123">
        <v>15</v>
      </c>
      <c r="AF102" s="123">
        <v>16</v>
      </c>
      <c r="AG102" s="125">
        <v>17</v>
      </c>
      <c r="AH102" s="123">
        <v>18</v>
      </c>
      <c r="AI102" s="154">
        <v>19</v>
      </c>
      <c r="AJ102" s="154">
        <v>20</v>
      </c>
      <c r="AK102" s="123">
        <v>21</v>
      </c>
      <c r="AL102" s="123">
        <v>22</v>
      </c>
      <c r="AM102" s="123">
        <v>23</v>
      </c>
      <c r="AN102" s="123">
        <v>24</v>
      </c>
      <c r="AO102" s="123">
        <v>25</v>
      </c>
      <c r="AP102" s="154">
        <v>26</v>
      </c>
      <c r="AQ102" s="154">
        <v>27</v>
      </c>
      <c r="AR102" s="123">
        <v>28</v>
      </c>
      <c r="AS102" s="123">
        <v>29</v>
      </c>
      <c r="AT102" s="123">
        <v>30</v>
      </c>
      <c r="AU102" s="123">
        <v>31</v>
      </c>
      <c r="AV102" s="124"/>
      <c r="AW102" s="8"/>
    </row>
    <row r="103" spans="1:49" s="6" customFormat="1" ht="36" customHeight="1" x14ac:dyDescent="0.25">
      <c r="A103" s="85" t="str">
        <f>VLOOKUP(B103,Apoio!$A:$C,3,FALSE)</f>
        <v>Energia de Reserva - Liquidação</v>
      </c>
      <c r="B103" s="129" t="s">
        <v>185</v>
      </c>
      <c r="C103" s="133">
        <v>45108</v>
      </c>
      <c r="D103" s="131" t="s">
        <v>6</v>
      </c>
      <c r="E103" s="124" t="s">
        <v>84</v>
      </c>
      <c r="F103" s="140"/>
      <c r="G103" s="136"/>
      <c r="H103" s="136" t="s">
        <v>84</v>
      </c>
      <c r="I103" s="136"/>
      <c r="J103" s="136"/>
      <c r="K103" s="136"/>
      <c r="L103" s="136"/>
      <c r="M103" s="136"/>
      <c r="N103" s="136"/>
      <c r="O103" s="87" t="s">
        <v>806</v>
      </c>
      <c r="P103" s="88">
        <v>45098</v>
      </c>
      <c r="Q103" s="123">
        <v>1</v>
      </c>
      <c r="R103" s="123">
        <v>2</v>
      </c>
      <c r="S103" s="123">
        <v>3</v>
      </c>
      <c r="T103" s="123">
        <v>4</v>
      </c>
      <c r="U103" s="154">
        <v>5</v>
      </c>
      <c r="V103" s="154">
        <v>6</v>
      </c>
      <c r="W103" s="123">
        <v>7</v>
      </c>
      <c r="X103" s="123">
        <v>8</v>
      </c>
      <c r="Y103" s="123">
        <v>9</v>
      </c>
      <c r="Z103" s="123">
        <v>10</v>
      </c>
      <c r="AA103" s="123">
        <v>11</v>
      </c>
      <c r="AB103" s="154">
        <v>12</v>
      </c>
      <c r="AC103" s="154">
        <v>13</v>
      </c>
      <c r="AD103" s="123">
        <v>14</v>
      </c>
      <c r="AE103" s="123">
        <v>15</v>
      </c>
      <c r="AF103" s="123">
        <v>16</v>
      </c>
      <c r="AG103" s="125">
        <v>17</v>
      </c>
      <c r="AH103" s="123">
        <v>18</v>
      </c>
      <c r="AI103" s="154">
        <v>19</v>
      </c>
      <c r="AJ103" s="154">
        <v>20</v>
      </c>
      <c r="AK103" s="123">
        <v>21</v>
      </c>
      <c r="AL103" s="123">
        <v>22</v>
      </c>
      <c r="AM103" s="123">
        <v>23</v>
      </c>
      <c r="AN103" s="123">
        <v>24</v>
      </c>
      <c r="AO103" s="123">
        <v>25</v>
      </c>
      <c r="AP103" s="154">
        <v>26</v>
      </c>
      <c r="AQ103" s="154">
        <v>27</v>
      </c>
      <c r="AR103" s="123">
        <v>28</v>
      </c>
      <c r="AS103" s="123">
        <v>29</v>
      </c>
      <c r="AT103" s="123">
        <v>30</v>
      </c>
      <c r="AU103" s="123">
        <v>31</v>
      </c>
      <c r="AV103" s="124"/>
      <c r="AW103" s="8"/>
    </row>
    <row r="104" spans="1:49" s="6" customFormat="1" ht="36" customHeight="1" x14ac:dyDescent="0.25">
      <c r="A104" s="85" t="str">
        <f>VLOOKUP(B104,Apoio!$A:$C,3,FALSE)</f>
        <v>Energia de Reserva - Liquidação</v>
      </c>
      <c r="B104" s="129" t="s">
        <v>186</v>
      </c>
      <c r="C104" s="133">
        <v>45108</v>
      </c>
      <c r="D104" s="131" t="s">
        <v>19</v>
      </c>
      <c r="E104" s="124" t="s">
        <v>84</v>
      </c>
      <c r="F104" s="136"/>
      <c r="G104" s="136"/>
      <c r="H104" s="136" t="s">
        <v>84</v>
      </c>
      <c r="I104" s="136"/>
      <c r="J104" s="136"/>
      <c r="K104" s="136"/>
      <c r="L104" s="136"/>
      <c r="M104" s="136"/>
      <c r="N104" s="136"/>
      <c r="O104" s="87" t="s">
        <v>806</v>
      </c>
      <c r="P104" s="88">
        <v>45099</v>
      </c>
      <c r="Q104" s="123">
        <v>1</v>
      </c>
      <c r="R104" s="123">
        <v>2</v>
      </c>
      <c r="S104" s="123">
        <v>3</v>
      </c>
      <c r="T104" s="123">
        <v>4</v>
      </c>
      <c r="U104" s="154">
        <v>5</v>
      </c>
      <c r="V104" s="154">
        <v>6</v>
      </c>
      <c r="W104" s="123">
        <v>7</v>
      </c>
      <c r="X104" s="123">
        <v>8</v>
      </c>
      <c r="Y104" s="123">
        <v>9</v>
      </c>
      <c r="Z104" s="123">
        <v>10</v>
      </c>
      <c r="AA104" s="123">
        <v>11</v>
      </c>
      <c r="AB104" s="154">
        <v>12</v>
      </c>
      <c r="AC104" s="154">
        <v>13</v>
      </c>
      <c r="AD104" s="123">
        <v>14</v>
      </c>
      <c r="AE104" s="123">
        <v>15</v>
      </c>
      <c r="AF104" s="123">
        <v>16</v>
      </c>
      <c r="AG104" s="123">
        <v>17</v>
      </c>
      <c r="AH104" s="125">
        <v>18</v>
      </c>
      <c r="AI104" s="154">
        <v>19</v>
      </c>
      <c r="AJ104" s="154">
        <v>20</v>
      </c>
      <c r="AK104" s="123">
        <v>21</v>
      </c>
      <c r="AL104" s="123">
        <v>22</v>
      </c>
      <c r="AM104" s="123">
        <v>23</v>
      </c>
      <c r="AN104" s="123">
        <v>24</v>
      </c>
      <c r="AO104" s="123">
        <v>25</v>
      </c>
      <c r="AP104" s="154">
        <v>26</v>
      </c>
      <c r="AQ104" s="154">
        <v>27</v>
      </c>
      <c r="AR104" s="123">
        <v>28</v>
      </c>
      <c r="AS104" s="123">
        <v>29</v>
      </c>
      <c r="AT104" s="123">
        <v>30</v>
      </c>
      <c r="AU104" s="123">
        <v>31</v>
      </c>
      <c r="AV104" s="126"/>
      <c r="AW104" s="8"/>
    </row>
    <row r="105" spans="1:49" s="6" customFormat="1" ht="56.25" customHeight="1" x14ac:dyDescent="0.25">
      <c r="A105" s="85" t="str">
        <f>VLOOKUP(B105,Apoio!$A:$C,3,FALSE)</f>
        <v>MCSD EE - Liquidação</v>
      </c>
      <c r="B105" s="129" t="s">
        <v>672</v>
      </c>
      <c r="C105" s="133">
        <v>45078</v>
      </c>
      <c r="D105" s="131" t="s">
        <v>992</v>
      </c>
      <c r="E105" s="124" t="s">
        <v>84</v>
      </c>
      <c r="F105" s="136"/>
      <c r="G105" s="136"/>
      <c r="H105" s="136" t="s">
        <v>84</v>
      </c>
      <c r="I105" s="136"/>
      <c r="J105" s="136"/>
      <c r="K105" s="136"/>
      <c r="L105" s="136"/>
      <c r="M105" s="136"/>
      <c r="N105" s="136"/>
      <c r="O105" s="87" t="s">
        <v>806</v>
      </c>
      <c r="P105" s="88">
        <v>45096</v>
      </c>
      <c r="Q105" s="123">
        <v>1</v>
      </c>
      <c r="R105" s="123">
        <v>2</v>
      </c>
      <c r="S105" s="123">
        <v>3</v>
      </c>
      <c r="T105" s="123">
        <v>4</v>
      </c>
      <c r="U105" s="154">
        <v>5</v>
      </c>
      <c r="V105" s="154">
        <v>6</v>
      </c>
      <c r="W105" s="123">
        <v>7</v>
      </c>
      <c r="X105" s="123">
        <v>8</v>
      </c>
      <c r="Y105" s="123">
        <v>9</v>
      </c>
      <c r="Z105" s="123">
        <v>10</v>
      </c>
      <c r="AA105" s="123">
        <v>11</v>
      </c>
      <c r="AB105" s="154">
        <v>12</v>
      </c>
      <c r="AC105" s="154">
        <v>13</v>
      </c>
      <c r="AD105" s="123">
        <v>14</v>
      </c>
      <c r="AE105" s="123">
        <v>15</v>
      </c>
      <c r="AF105" s="123">
        <v>16</v>
      </c>
      <c r="AG105" s="123">
        <v>17</v>
      </c>
      <c r="AH105" s="125">
        <v>18</v>
      </c>
      <c r="AI105" s="154">
        <v>19</v>
      </c>
      <c r="AJ105" s="154">
        <v>20</v>
      </c>
      <c r="AK105" s="123">
        <v>21</v>
      </c>
      <c r="AL105" s="123">
        <v>22</v>
      </c>
      <c r="AM105" s="123">
        <v>23</v>
      </c>
      <c r="AN105" s="123">
        <v>24</v>
      </c>
      <c r="AO105" s="123">
        <v>25</v>
      </c>
      <c r="AP105" s="154">
        <v>26</v>
      </c>
      <c r="AQ105" s="154">
        <v>27</v>
      </c>
      <c r="AR105" s="123">
        <v>28</v>
      </c>
      <c r="AS105" s="123">
        <v>29</v>
      </c>
      <c r="AT105" s="123">
        <v>30</v>
      </c>
      <c r="AU105" s="123">
        <v>31</v>
      </c>
      <c r="AV105" s="124" t="s">
        <v>993</v>
      </c>
      <c r="AW105" s="8"/>
    </row>
    <row r="106" spans="1:49" s="6" customFormat="1" ht="36.75" customHeight="1" x14ac:dyDescent="0.25">
      <c r="A106" s="85" t="str">
        <f>VLOOKUP(B106,Apoio!$A:$C,3,FALSE)</f>
        <v>Penalidades - Resultados</v>
      </c>
      <c r="B106" s="129" t="s">
        <v>180</v>
      </c>
      <c r="C106" s="133">
        <v>45078</v>
      </c>
      <c r="D106" s="131" t="s">
        <v>28</v>
      </c>
      <c r="E106" s="124" t="s">
        <v>114</v>
      </c>
      <c r="F106" s="140" t="s">
        <v>782</v>
      </c>
      <c r="G106" s="136"/>
      <c r="H106" s="136"/>
      <c r="I106" s="136"/>
      <c r="J106" s="136"/>
      <c r="K106" s="136"/>
      <c r="L106" s="136"/>
      <c r="M106" s="136"/>
      <c r="N106" s="136"/>
      <c r="O106" s="87" t="s">
        <v>806</v>
      </c>
      <c r="P106" s="88">
        <v>45096</v>
      </c>
      <c r="Q106" s="123">
        <v>1</v>
      </c>
      <c r="R106" s="123">
        <v>2</v>
      </c>
      <c r="S106" s="123">
        <v>3</v>
      </c>
      <c r="T106" s="123">
        <v>4</v>
      </c>
      <c r="U106" s="154">
        <v>5</v>
      </c>
      <c r="V106" s="154">
        <v>6</v>
      </c>
      <c r="W106" s="123">
        <v>7</v>
      </c>
      <c r="X106" s="123">
        <v>8</v>
      </c>
      <c r="Y106" s="123">
        <v>9</v>
      </c>
      <c r="Z106" s="123">
        <v>10</v>
      </c>
      <c r="AA106" s="123">
        <v>11</v>
      </c>
      <c r="AB106" s="154">
        <v>12</v>
      </c>
      <c r="AC106" s="154">
        <v>13</v>
      </c>
      <c r="AD106" s="123">
        <v>14</v>
      </c>
      <c r="AE106" s="123">
        <v>15</v>
      </c>
      <c r="AF106" s="123">
        <v>16</v>
      </c>
      <c r="AG106" s="123">
        <v>17</v>
      </c>
      <c r="AH106" s="125">
        <v>18</v>
      </c>
      <c r="AI106" s="154">
        <v>19</v>
      </c>
      <c r="AJ106" s="154">
        <v>20</v>
      </c>
      <c r="AK106" s="123">
        <v>21</v>
      </c>
      <c r="AL106" s="123">
        <v>22</v>
      </c>
      <c r="AM106" s="123">
        <v>23</v>
      </c>
      <c r="AN106" s="123">
        <v>24</v>
      </c>
      <c r="AO106" s="123">
        <v>25</v>
      </c>
      <c r="AP106" s="154">
        <v>26</v>
      </c>
      <c r="AQ106" s="154">
        <v>27</v>
      </c>
      <c r="AR106" s="123">
        <v>28</v>
      </c>
      <c r="AS106" s="123">
        <v>29</v>
      </c>
      <c r="AT106" s="123">
        <v>30</v>
      </c>
      <c r="AU106" s="123">
        <v>31</v>
      </c>
      <c r="AV106" s="124"/>
      <c r="AW106" s="8"/>
    </row>
    <row r="107" spans="1:49" s="6" customFormat="1" ht="36" customHeight="1" x14ac:dyDescent="0.25">
      <c r="A107" s="85" t="str">
        <f>VLOOKUP(B107,Apoio!$A:$C,3,FALSE)</f>
        <v>Desconto</v>
      </c>
      <c r="B107" s="129" t="s">
        <v>181</v>
      </c>
      <c r="C107" s="133">
        <v>45078</v>
      </c>
      <c r="D107" s="131" t="s">
        <v>28</v>
      </c>
      <c r="E107" s="124" t="s">
        <v>116</v>
      </c>
      <c r="F107" s="136" t="s">
        <v>783</v>
      </c>
      <c r="G107" s="136" t="s">
        <v>784</v>
      </c>
      <c r="H107" s="136" t="s">
        <v>785</v>
      </c>
      <c r="I107" s="136" t="s">
        <v>786</v>
      </c>
      <c r="J107" s="136" t="s">
        <v>787</v>
      </c>
      <c r="K107" s="136" t="s">
        <v>788</v>
      </c>
      <c r="L107" s="136"/>
      <c r="M107" s="136"/>
      <c r="N107" s="136"/>
      <c r="O107" s="87" t="s">
        <v>806</v>
      </c>
      <c r="P107" s="88">
        <v>45096</v>
      </c>
      <c r="Q107" s="123">
        <v>1</v>
      </c>
      <c r="R107" s="123">
        <v>2</v>
      </c>
      <c r="S107" s="123">
        <v>3</v>
      </c>
      <c r="T107" s="123">
        <v>4</v>
      </c>
      <c r="U107" s="154">
        <v>5</v>
      </c>
      <c r="V107" s="154">
        <v>6</v>
      </c>
      <c r="W107" s="123">
        <v>7</v>
      </c>
      <c r="X107" s="123">
        <v>8</v>
      </c>
      <c r="Y107" s="123">
        <v>9</v>
      </c>
      <c r="Z107" s="123">
        <v>10</v>
      </c>
      <c r="AA107" s="123">
        <v>11</v>
      </c>
      <c r="AB107" s="154">
        <v>12</v>
      </c>
      <c r="AC107" s="154">
        <v>13</v>
      </c>
      <c r="AD107" s="123">
        <v>14</v>
      </c>
      <c r="AE107" s="123">
        <v>15</v>
      </c>
      <c r="AF107" s="123">
        <v>16</v>
      </c>
      <c r="AG107" s="123">
        <v>17</v>
      </c>
      <c r="AH107" s="125">
        <v>18</v>
      </c>
      <c r="AI107" s="154">
        <v>19</v>
      </c>
      <c r="AJ107" s="154">
        <v>20</v>
      </c>
      <c r="AK107" s="123">
        <v>21</v>
      </c>
      <c r="AL107" s="123">
        <v>22</v>
      </c>
      <c r="AM107" s="123">
        <v>23</v>
      </c>
      <c r="AN107" s="123">
        <v>24</v>
      </c>
      <c r="AO107" s="123">
        <v>25</v>
      </c>
      <c r="AP107" s="154">
        <v>26</v>
      </c>
      <c r="AQ107" s="154">
        <v>27</v>
      </c>
      <c r="AR107" s="123">
        <v>28</v>
      </c>
      <c r="AS107" s="123">
        <v>29</v>
      </c>
      <c r="AT107" s="123">
        <v>30</v>
      </c>
      <c r="AU107" s="123">
        <v>31</v>
      </c>
      <c r="AV107" s="124"/>
      <c r="AW107" s="8"/>
    </row>
    <row r="108" spans="1:49" s="6" customFormat="1" ht="36" customHeight="1" x14ac:dyDescent="0.25">
      <c r="A108" s="85" t="str">
        <f>VLOOKUP(B108,Apoio!$A:$C,3,FALSE)</f>
        <v>Multa</v>
      </c>
      <c r="B108" s="129" t="s">
        <v>932</v>
      </c>
      <c r="C108" s="133">
        <v>45078</v>
      </c>
      <c r="D108" s="131" t="s">
        <v>28</v>
      </c>
      <c r="E108" s="124" t="s">
        <v>928</v>
      </c>
      <c r="F108" s="136" t="s">
        <v>933</v>
      </c>
      <c r="G108" s="136"/>
      <c r="H108" s="136"/>
      <c r="I108" s="136"/>
      <c r="J108" s="136"/>
      <c r="K108" s="136"/>
      <c r="L108" s="136"/>
      <c r="M108" s="136"/>
      <c r="N108" s="136"/>
      <c r="O108" s="87"/>
      <c r="P108" s="88"/>
      <c r="Q108" s="123">
        <v>1</v>
      </c>
      <c r="R108" s="123">
        <v>2</v>
      </c>
      <c r="S108" s="123">
        <v>3</v>
      </c>
      <c r="T108" s="123">
        <v>4</v>
      </c>
      <c r="U108" s="154">
        <v>5</v>
      </c>
      <c r="V108" s="154">
        <v>6</v>
      </c>
      <c r="W108" s="123">
        <v>7</v>
      </c>
      <c r="X108" s="123">
        <v>8</v>
      </c>
      <c r="Y108" s="123">
        <v>9</v>
      </c>
      <c r="Z108" s="123">
        <v>10</v>
      </c>
      <c r="AA108" s="123">
        <v>11</v>
      </c>
      <c r="AB108" s="154">
        <v>12</v>
      </c>
      <c r="AC108" s="154">
        <v>13</v>
      </c>
      <c r="AD108" s="123">
        <v>14</v>
      </c>
      <c r="AE108" s="123">
        <v>15</v>
      </c>
      <c r="AF108" s="123">
        <v>16</v>
      </c>
      <c r="AG108" s="123">
        <v>17</v>
      </c>
      <c r="AH108" s="125">
        <v>18</v>
      </c>
      <c r="AI108" s="154">
        <v>19</v>
      </c>
      <c r="AJ108" s="154">
        <v>20</v>
      </c>
      <c r="AK108" s="123">
        <v>21</v>
      </c>
      <c r="AL108" s="123">
        <v>22</v>
      </c>
      <c r="AM108" s="123">
        <v>23</v>
      </c>
      <c r="AN108" s="123">
        <v>24</v>
      </c>
      <c r="AO108" s="123">
        <v>25</v>
      </c>
      <c r="AP108" s="154">
        <v>26</v>
      </c>
      <c r="AQ108" s="154">
        <v>27</v>
      </c>
      <c r="AR108" s="123">
        <v>28</v>
      </c>
      <c r="AS108" s="123">
        <v>29</v>
      </c>
      <c r="AT108" s="123">
        <v>30</v>
      </c>
      <c r="AU108" s="123">
        <v>31</v>
      </c>
      <c r="AV108" s="124"/>
      <c r="AW108" s="8"/>
    </row>
    <row r="109" spans="1:49" s="6" customFormat="1" ht="36.75" customHeight="1" x14ac:dyDescent="0.25">
      <c r="A109" s="85" t="str">
        <f>VLOOKUP(B109,Apoio!$A:$C,3,FALSE)</f>
        <v>Cotas de Energia Nuclear - Pós-Liquidação</v>
      </c>
      <c r="B109" s="129" t="s">
        <v>182</v>
      </c>
      <c r="C109" s="133">
        <v>45108</v>
      </c>
      <c r="D109" s="131" t="s">
        <v>151</v>
      </c>
      <c r="E109" s="124" t="s">
        <v>136</v>
      </c>
      <c r="F109" s="136" t="s">
        <v>718</v>
      </c>
      <c r="G109" s="136" t="s">
        <v>719</v>
      </c>
      <c r="H109" s="136" t="s">
        <v>838</v>
      </c>
      <c r="I109" s="136"/>
      <c r="J109" s="136"/>
      <c r="K109" s="136"/>
      <c r="L109" s="136"/>
      <c r="M109" s="136"/>
      <c r="N109" s="136"/>
      <c r="O109" s="87" t="s">
        <v>806</v>
      </c>
      <c r="P109" s="88">
        <v>45098</v>
      </c>
      <c r="Q109" s="123">
        <v>1</v>
      </c>
      <c r="R109" s="123">
        <v>2</v>
      </c>
      <c r="S109" s="123">
        <v>3</v>
      </c>
      <c r="T109" s="123">
        <v>4</v>
      </c>
      <c r="U109" s="154">
        <v>5</v>
      </c>
      <c r="V109" s="154">
        <v>6</v>
      </c>
      <c r="W109" s="123">
        <v>7</v>
      </c>
      <c r="X109" s="123">
        <v>8</v>
      </c>
      <c r="Y109" s="123">
        <v>9</v>
      </c>
      <c r="Z109" s="123">
        <v>10</v>
      </c>
      <c r="AA109" s="123">
        <v>11</v>
      </c>
      <c r="AB109" s="154">
        <v>12</v>
      </c>
      <c r="AC109" s="154">
        <v>13</v>
      </c>
      <c r="AD109" s="123">
        <v>14</v>
      </c>
      <c r="AE109" s="123">
        <v>15</v>
      </c>
      <c r="AF109" s="123">
        <v>16</v>
      </c>
      <c r="AG109" s="123">
        <v>17</v>
      </c>
      <c r="AH109" s="125">
        <v>18</v>
      </c>
      <c r="AI109" s="154">
        <v>19</v>
      </c>
      <c r="AJ109" s="154">
        <v>20</v>
      </c>
      <c r="AK109" s="123">
        <v>21</v>
      </c>
      <c r="AL109" s="123">
        <v>22</v>
      </c>
      <c r="AM109" s="123">
        <v>23</v>
      </c>
      <c r="AN109" s="123">
        <v>24</v>
      </c>
      <c r="AO109" s="123">
        <v>25</v>
      </c>
      <c r="AP109" s="154">
        <v>26</v>
      </c>
      <c r="AQ109" s="154">
        <v>27</v>
      </c>
      <c r="AR109" s="123">
        <v>28</v>
      </c>
      <c r="AS109" s="123">
        <v>29</v>
      </c>
      <c r="AT109" s="123">
        <v>30</v>
      </c>
      <c r="AU109" s="123">
        <v>31</v>
      </c>
      <c r="AV109" s="124"/>
      <c r="AW109" s="8"/>
    </row>
    <row r="110" spans="1:49" s="6" customFormat="1" ht="36.65" customHeight="1" x14ac:dyDescent="0.25">
      <c r="A110" s="85" t="str">
        <f>VLOOKUP(B110,Apoio!$A:$C,3,FALSE)</f>
        <v>MVE - Processamento</v>
      </c>
      <c r="B110" s="129" t="s">
        <v>902</v>
      </c>
      <c r="C110" s="133">
        <v>45139</v>
      </c>
      <c r="D110" s="131" t="s">
        <v>84</v>
      </c>
      <c r="E110" s="124" t="s">
        <v>84</v>
      </c>
      <c r="F110" s="140"/>
      <c r="G110" s="136"/>
      <c r="H110" s="136" t="s">
        <v>84</v>
      </c>
      <c r="I110" s="136"/>
      <c r="J110" s="136"/>
      <c r="K110" s="136"/>
      <c r="L110" s="136"/>
      <c r="M110" s="136"/>
      <c r="N110" s="136"/>
      <c r="O110" s="87"/>
      <c r="P110" s="90"/>
      <c r="Q110" s="123">
        <v>1</v>
      </c>
      <c r="R110" s="123">
        <v>2</v>
      </c>
      <c r="S110" s="123">
        <v>3</v>
      </c>
      <c r="T110" s="123">
        <v>4</v>
      </c>
      <c r="U110" s="154">
        <v>5</v>
      </c>
      <c r="V110" s="154">
        <v>6</v>
      </c>
      <c r="W110" s="123">
        <v>7</v>
      </c>
      <c r="X110" s="123">
        <v>8</v>
      </c>
      <c r="Y110" s="123">
        <v>9</v>
      </c>
      <c r="Z110" s="123">
        <v>10</v>
      </c>
      <c r="AA110" s="123">
        <v>11</v>
      </c>
      <c r="AB110" s="154">
        <v>12</v>
      </c>
      <c r="AC110" s="154">
        <v>13</v>
      </c>
      <c r="AD110" s="123">
        <v>14</v>
      </c>
      <c r="AE110" s="123">
        <v>15</v>
      </c>
      <c r="AF110" s="123">
        <v>16</v>
      </c>
      <c r="AG110" s="123">
        <v>17</v>
      </c>
      <c r="AH110" s="123">
        <v>18</v>
      </c>
      <c r="AI110" s="154">
        <v>19</v>
      </c>
      <c r="AJ110" s="154">
        <v>20</v>
      </c>
      <c r="AK110" s="125">
        <v>21</v>
      </c>
      <c r="AL110" s="123">
        <v>22</v>
      </c>
      <c r="AM110" s="123">
        <v>23</v>
      </c>
      <c r="AN110" s="123">
        <v>24</v>
      </c>
      <c r="AO110" s="123">
        <v>25</v>
      </c>
      <c r="AP110" s="154">
        <v>26</v>
      </c>
      <c r="AQ110" s="154">
        <v>27</v>
      </c>
      <c r="AR110" s="123">
        <v>28</v>
      </c>
      <c r="AS110" s="123">
        <v>29</v>
      </c>
      <c r="AT110" s="123">
        <v>30</v>
      </c>
      <c r="AU110" s="123">
        <v>31</v>
      </c>
      <c r="AV110" s="124"/>
      <c r="AW110" s="8"/>
    </row>
    <row r="111" spans="1:49" s="6" customFormat="1" ht="36" customHeight="1" x14ac:dyDescent="0.25">
      <c r="A111" s="85" t="str">
        <f>VLOOKUP(B111,Apoio!$A:$C,3,FALSE)</f>
        <v>Garantias Financeiras - Aporte</v>
      </c>
      <c r="B111" s="129" t="s">
        <v>196</v>
      </c>
      <c r="C111" s="133">
        <v>45108</v>
      </c>
      <c r="D111" s="131" t="s">
        <v>16</v>
      </c>
      <c r="E111" s="124" t="s">
        <v>84</v>
      </c>
      <c r="F111" s="140"/>
      <c r="G111" s="136"/>
      <c r="H111" s="136" t="s">
        <v>84</v>
      </c>
      <c r="I111" s="136"/>
      <c r="J111" s="136"/>
      <c r="K111" s="136"/>
      <c r="L111" s="136"/>
      <c r="M111" s="136"/>
      <c r="N111" s="136"/>
      <c r="O111" s="87" t="s">
        <v>806</v>
      </c>
      <c r="P111" s="88">
        <v>45099</v>
      </c>
      <c r="Q111" s="123">
        <v>1</v>
      </c>
      <c r="R111" s="123">
        <v>2</v>
      </c>
      <c r="S111" s="123">
        <v>3</v>
      </c>
      <c r="T111" s="123">
        <v>4</v>
      </c>
      <c r="U111" s="154">
        <v>5</v>
      </c>
      <c r="V111" s="154">
        <v>6</v>
      </c>
      <c r="W111" s="123">
        <v>7</v>
      </c>
      <c r="X111" s="123">
        <v>8</v>
      </c>
      <c r="Y111" s="123">
        <v>9</v>
      </c>
      <c r="Z111" s="123">
        <v>10</v>
      </c>
      <c r="AA111" s="123">
        <v>11</v>
      </c>
      <c r="AB111" s="154">
        <v>12</v>
      </c>
      <c r="AC111" s="154">
        <v>13</v>
      </c>
      <c r="AD111" s="123">
        <v>14</v>
      </c>
      <c r="AE111" s="123">
        <v>15</v>
      </c>
      <c r="AF111" s="123">
        <v>16</v>
      </c>
      <c r="AG111" s="123">
        <v>17</v>
      </c>
      <c r="AH111" s="123">
        <v>18</v>
      </c>
      <c r="AI111" s="154">
        <v>19</v>
      </c>
      <c r="AJ111" s="154">
        <v>20</v>
      </c>
      <c r="AK111" s="125">
        <v>21</v>
      </c>
      <c r="AL111" s="123">
        <v>22</v>
      </c>
      <c r="AM111" s="123">
        <v>23</v>
      </c>
      <c r="AN111" s="123">
        <v>24</v>
      </c>
      <c r="AO111" s="123">
        <v>25</v>
      </c>
      <c r="AP111" s="154">
        <v>26</v>
      </c>
      <c r="AQ111" s="154">
        <v>27</v>
      </c>
      <c r="AR111" s="123">
        <v>28</v>
      </c>
      <c r="AS111" s="123">
        <v>29</v>
      </c>
      <c r="AT111" s="123">
        <v>30</v>
      </c>
      <c r="AU111" s="123">
        <v>31</v>
      </c>
      <c r="AV111" s="124"/>
      <c r="AW111" s="8"/>
    </row>
    <row r="112" spans="1:49" s="6" customFormat="1" ht="43.5" x14ac:dyDescent="0.25">
      <c r="A112" s="85" t="str">
        <f>VLOOKUP(B112,Apoio!$A:$C,3,FALSE)</f>
        <v>Outros</v>
      </c>
      <c r="B112" s="129" t="s">
        <v>656</v>
      </c>
      <c r="C112" s="133">
        <v>45108</v>
      </c>
      <c r="D112" s="131" t="s">
        <v>84</v>
      </c>
      <c r="E112" s="124" t="s">
        <v>84</v>
      </c>
      <c r="F112" s="136"/>
      <c r="G112" s="136"/>
      <c r="H112" s="136" t="s">
        <v>84</v>
      </c>
      <c r="I112" s="136"/>
      <c r="J112" s="136"/>
      <c r="K112" s="136"/>
      <c r="L112" s="136"/>
      <c r="M112" s="136"/>
      <c r="N112" s="136"/>
      <c r="O112" s="87" t="s">
        <v>806</v>
      </c>
      <c r="P112" s="88">
        <v>45099</v>
      </c>
      <c r="Q112" s="123">
        <v>1</v>
      </c>
      <c r="R112" s="123">
        <v>2</v>
      </c>
      <c r="S112" s="123">
        <v>3</v>
      </c>
      <c r="T112" s="123">
        <v>4</v>
      </c>
      <c r="U112" s="154">
        <v>5</v>
      </c>
      <c r="V112" s="154">
        <v>6</v>
      </c>
      <c r="W112" s="123">
        <v>7</v>
      </c>
      <c r="X112" s="123">
        <v>8</v>
      </c>
      <c r="Y112" s="123">
        <v>9</v>
      </c>
      <c r="Z112" s="123">
        <v>10</v>
      </c>
      <c r="AA112" s="123">
        <v>11</v>
      </c>
      <c r="AB112" s="154">
        <v>12</v>
      </c>
      <c r="AC112" s="154">
        <v>13</v>
      </c>
      <c r="AD112" s="123">
        <v>14</v>
      </c>
      <c r="AE112" s="123">
        <v>15</v>
      </c>
      <c r="AF112" s="123">
        <v>16</v>
      </c>
      <c r="AG112" s="123">
        <v>17</v>
      </c>
      <c r="AH112" s="123">
        <v>18</v>
      </c>
      <c r="AI112" s="154">
        <v>19</v>
      </c>
      <c r="AJ112" s="154">
        <v>20</v>
      </c>
      <c r="AK112" s="125">
        <v>21</v>
      </c>
      <c r="AL112" s="123">
        <v>22</v>
      </c>
      <c r="AM112" s="123">
        <v>23</v>
      </c>
      <c r="AN112" s="123">
        <v>24</v>
      </c>
      <c r="AO112" s="123">
        <v>25</v>
      </c>
      <c r="AP112" s="154">
        <v>26</v>
      </c>
      <c r="AQ112" s="154">
        <v>27</v>
      </c>
      <c r="AR112" s="123">
        <v>28</v>
      </c>
      <c r="AS112" s="123">
        <v>29</v>
      </c>
      <c r="AT112" s="123">
        <v>30</v>
      </c>
      <c r="AU112" s="123">
        <v>31</v>
      </c>
      <c r="AV112" s="124"/>
      <c r="AW112" s="8"/>
    </row>
    <row r="113" spans="1:49" s="6" customFormat="1" ht="36.75" customHeight="1" x14ac:dyDescent="0.25">
      <c r="A113" s="85" t="str">
        <f>VLOOKUP(B113,Apoio!$A:$C,3,FALSE)</f>
        <v>Cotas de Garantia Física - Pós-Liquidação</v>
      </c>
      <c r="B113" s="129" t="s">
        <v>183</v>
      </c>
      <c r="C113" s="133">
        <v>45108</v>
      </c>
      <c r="D113" s="131" t="s">
        <v>152</v>
      </c>
      <c r="E113" s="124" t="s">
        <v>159</v>
      </c>
      <c r="F113" s="136" t="s">
        <v>722</v>
      </c>
      <c r="G113" s="136" t="s">
        <v>723</v>
      </c>
      <c r="H113" s="136" t="s">
        <v>839</v>
      </c>
      <c r="I113" s="136"/>
      <c r="J113" s="136"/>
      <c r="K113" s="136"/>
      <c r="L113" s="136"/>
      <c r="M113" s="136"/>
      <c r="N113" s="136"/>
      <c r="O113" s="87" t="s">
        <v>806</v>
      </c>
      <c r="P113" s="88">
        <v>45099</v>
      </c>
      <c r="Q113" s="123">
        <v>1</v>
      </c>
      <c r="R113" s="123">
        <v>2</v>
      </c>
      <c r="S113" s="123">
        <v>3</v>
      </c>
      <c r="T113" s="123">
        <v>4</v>
      </c>
      <c r="U113" s="154">
        <v>5</v>
      </c>
      <c r="V113" s="154">
        <v>6</v>
      </c>
      <c r="W113" s="123">
        <v>7</v>
      </c>
      <c r="X113" s="123">
        <v>8</v>
      </c>
      <c r="Y113" s="123">
        <v>9</v>
      </c>
      <c r="Z113" s="123">
        <v>10</v>
      </c>
      <c r="AA113" s="123">
        <v>11</v>
      </c>
      <c r="AB113" s="154">
        <v>12</v>
      </c>
      <c r="AC113" s="154">
        <v>13</v>
      </c>
      <c r="AD113" s="123">
        <v>14</v>
      </c>
      <c r="AE113" s="123">
        <v>15</v>
      </c>
      <c r="AF113" s="123">
        <v>16</v>
      </c>
      <c r="AG113" s="123">
        <v>17</v>
      </c>
      <c r="AH113" s="123">
        <v>18</v>
      </c>
      <c r="AI113" s="154">
        <v>19</v>
      </c>
      <c r="AJ113" s="154">
        <v>20</v>
      </c>
      <c r="AK113" s="125">
        <v>21</v>
      </c>
      <c r="AL113" s="123">
        <v>22</v>
      </c>
      <c r="AM113" s="123">
        <v>23</v>
      </c>
      <c r="AN113" s="123">
        <v>24</v>
      </c>
      <c r="AO113" s="123">
        <v>25</v>
      </c>
      <c r="AP113" s="154">
        <v>26</v>
      </c>
      <c r="AQ113" s="154">
        <v>27</v>
      </c>
      <c r="AR113" s="123">
        <v>28</v>
      </c>
      <c r="AS113" s="123">
        <v>29</v>
      </c>
      <c r="AT113" s="123">
        <v>30</v>
      </c>
      <c r="AU113" s="123">
        <v>31</v>
      </c>
      <c r="AV113" s="124"/>
      <c r="AW113" s="8"/>
    </row>
    <row r="114" spans="1:49" s="6" customFormat="1" ht="36.75" customHeight="1" x14ac:dyDescent="0.3">
      <c r="A114" s="85" t="str">
        <f>VLOOKUP(B114,Apoio!$A:$C,3,FALSE)</f>
        <v>Energia de Reserva - Pós-Liquidação</v>
      </c>
      <c r="B114" s="129" t="s">
        <v>187</v>
      </c>
      <c r="C114" s="133">
        <v>45108</v>
      </c>
      <c r="D114" s="131" t="s">
        <v>154</v>
      </c>
      <c r="E114" s="124" t="s">
        <v>100</v>
      </c>
      <c r="F114" s="140" t="s">
        <v>733</v>
      </c>
      <c r="G114" s="136" t="s">
        <v>734</v>
      </c>
      <c r="H114" s="136" t="s">
        <v>735</v>
      </c>
      <c r="I114" s="136" t="s">
        <v>736</v>
      </c>
      <c r="J114" s="136" t="s">
        <v>842</v>
      </c>
      <c r="K114" s="141"/>
      <c r="L114" s="136"/>
      <c r="M114" s="136"/>
      <c r="N114" s="136"/>
      <c r="O114" s="87" t="s">
        <v>806</v>
      </c>
      <c r="P114" s="88">
        <v>45100</v>
      </c>
      <c r="Q114" s="123">
        <v>1</v>
      </c>
      <c r="R114" s="123">
        <v>2</v>
      </c>
      <c r="S114" s="123">
        <v>3</v>
      </c>
      <c r="T114" s="123">
        <v>4</v>
      </c>
      <c r="U114" s="154">
        <v>5</v>
      </c>
      <c r="V114" s="154">
        <v>6</v>
      </c>
      <c r="W114" s="123">
        <v>7</v>
      </c>
      <c r="X114" s="123">
        <v>8</v>
      </c>
      <c r="Y114" s="123">
        <v>9</v>
      </c>
      <c r="Z114" s="123">
        <v>10</v>
      </c>
      <c r="AA114" s="123">
        <v>11</v>
      </c>
      <c r="AB114" s="154">
        <v>12</v>
      </c>
      <c r="AC114" s="154">
        <v>13</v>
      </c>
      <c r="AD114" s="123">
        <v>14</v>
      </c>
      <c r="AE114" s="123">
        <v>15</v>
      </c>
      <c r="AF114" s="123">
        <v>16</v>
      </c>
      <c r="AG114" s="123">
        <v>17</v>
      </c>
      <c r="AH114" s="123">
        <v>18</v>
      </c>
      <c r="AI114" s="154">
        <v>19</v>
      </c>
      <c r="AJ114" s="154">
        <v>20</v>
      </c>
      <c r="AK114" s="125">
        <v>21</v>
      </c>
      <c r="AL114" s="123">
        <v>22</v>
      </c>
      <c r="AM114" s="123">
        <v>23</v>
      </c>
      <c r="AN114" s="123">
        <v>24</v>
      </c>
      <c r="AO114" s="123">
        <v>25</v>
      </c>
      <c r="AP114" s="154">
        <v>26</v>
      </c>
      <c r="AQ114" s="154">
        <v>27</v>
      </c>
      <c r="AR114" s="123">
        <v>28</v>
      </c>
      <c r="AS114" s="123">
        <v>29</v>
      </c>
      <c r="AT114" s="123">
        <v>30</v>
      </c>
      <c r="AU114" s="123">
        <v>31</v>
      </c>
      <c r="AV114" s="124"/>
      <c r="AW114" s="8"/>
    </row>
    <row r="115" spans="1:49" s="6" customFormat="1" ht="47.5" customHeight="1" x14ac:dyDescent="0.25">
      <c r="A115" s="85" t="str">
        <f>VLOOKUP(B115,Apoio!$A:$C,3,FALSE)</f>
        <v>MCSD EE - Pós-Liquidação</v>
      </c>
      <c r="B115" s="129" t="s">
        <v>679</v>
      </c>
      <c r="C115" s="133">
        <v>45078</v>
      </c>
      <c r="D115" s="131" t="s">
        <v>994</v>
      </c>
      <c r="E115" s="124" t="s">
        <v>108</v>
      </c>
      <c r="F115" s="136" t="s">
        <v>699</v>
      </c>
      <c r="G115" s="136"/>
      <c r="H115" s="136"/>
      <c r="I115" s="136"/>
      <c r="J115" s="136"/>
      <c r="K115" s="136"/>
      <c r="L115" s="136"/>
      <c r="M115" s="136"/>
      <c r="N115" s="136"/>
      <c r="O115" s="87" t="s">
        <v>806</v>
      </c>
      <c r="P115" s="88">
        <v>45098</v>
      </c>
      <c r="Q115" s="123">
        <v>1</v>
      </c>
      <c r="R115" s="123">
        <v>2</v>
      </c>
      <c r="S115" s="123">
        <v>3</v>
      </c>
      <c r="T115" s="123">
        <v>4</v>
      </c>
      <c r="U115" s="154">
        <v>5</v>
      </c>
      <c r="V115" s="154">
        <v>6</v>
      </c>
      <c r="W115" s="123">
        <v>7</v>
      </c>
      <c r="X115" s="123">
        <v>8</v>
      </c>
      <c r="Y115" s="123">
        <v>9</v>
      </c>
      <c r="Z115" s="123">
        <v>10</v>
      </c>
      <c r="AA115" s="123">
        <v>11</v>
      </c>
      <c r="AB115" s="154">
        <v>12</v>
      </c>
      <c r="AC115" s="154">
        <v>13</v>
      </c>
      <c r="AD115" s="123">
        <v>14</v>
      </c>
      <c r="AE115" s="123">
        <v>15</v>
      </c>
      <c r="AF115" s="123">
        <v>16</v>
      </c>
      <c r="AG115" s="123">
        <v>17</v>
      </c>
      <c r="AH115" s="123">
        <v>18</v>
      </c>
      <c r="AI115" s="154">
        <v>19</v>
      </c>
      <c r="AJ115" s="154">
        <v>20</v>
      </c>
      <c r="AK115" s="123">
        <v>21</v>
      </c>
      <c r="AL115" s="125">
        <v>22</v>
      </c>
      <c r="AM115" s="123">
        <v>23</v>
      </c>
      <c r="AN115" s="123">
        <v>24</v>
      </c>
      <c r="AO115" s="123">
        <v>25</v>
      </c>
      <c r="AP115" s="154">
        <v>26</v>
      </c>
      <c r="AQ115" s="154">
        <v>27</v>
      </c>
      <c r="AR115" s="123">
        <v>28</v>
      </c>
      <c r="AS115" s="123">
        <v>29</v>
      </c>
      <c r="AT115" s="123">
        <v>30</v>
      </c>
      <c r="AU115" s="123">
        <v>31</v>
      </c>
      <c r="AV115" s="124" t="s">
        <v>993</v>
      </c>
      <c r="AW115" s="8"/>
    </row>
    <row r="116" spans="1:49" s="6" customFormat="1" ht="62.25" customHeight="1" x14ac:dyDescent="0.25">
      <c r="A116" s="85" t="str">
        <f>VLOOKUP(B116,Apoio!$A:$C,3,FALSE)</f>
        <v>Adesão</v>
      </c>
      <c r="B116" s="129" t="s">
        <v>184</v>
      </c>
      <c r="C116" s="133">
        <v>45139</v>
      </c>
      <c r="D116" s="131" t="s">
        <v>35</v>
      </c>
      <c r="E116" s="124" t="s">
        <v>84</v>
      </c>
      <c r="F116" s="140"/>
      <c r="G116" s="136"/>
      <c r="H116" s="136" t="s">
        <v>84</v>
      </c>
      <c r="I116" s="136"/>
      <c r="J116" s="136"/>
      <c r="K116" s="136"/>
      <c r="L116" s="136"/>
      <c r="M116" s="136"/>
      <c r="N116" s="136"/>
      <c r="O116" s="87" t="s">
        <v>806</v>
      </c>
      <c r="P116" s="88">
        <v>45098</v>
      </c>
      <c r="Q116" s="123">
        <v>1</v>
      </c>
      <c r="R116" s="123">
        <v>2</v>
      </c>
      <c r="S116" s="123">
        <v>3</v>
      </c>
      <c r="T116" s="123">
        <v>4</v>
      </c>
      <c r="U116" s="154">
        <v>5</v>
      </c>
      <c r="V116" s="154">
        <v>6</v>
      </c>
      <c r="W116" s="123">
        <v>7</v>
      </c>
      <c r="X116" s="123">
        <v>8</v>
      </c>
      <c r="Y116" s="123">
        <v>9</v>
      </c>
      <c r="Z116" s="123">
        <v>10</v>
      </c>
      <c r="AA116" s="123">
        <v>11</v>
      </c>
      <c r="AB116" s="154">
        <v>12</v>
      </c>
      <c r="AC116" s="154">
        <v>13</v>
      </c>
      <c r="AD116" s="123">
        <v>14</v>
      </c>
      <c r="AE116" s="123">
        <v>15</v>
      </c>
      <c r="AF116" s="123">
        <v>16</v>
      </c>
      <c r="AG116" s="123">
        <v>17</v>
      </c>
      <c r="AH116" s="123">
        <v>18</v>
      </c>
      <c r="AI116" s="154">
        <v>19</v>
      </c>
      <c r="AJ116" s="154">
        <v>20</v>
      </c>
      <c r="AK116" s="123">
        <v>21</v>
      </c>
      <c r="AL116" s="125">
        <v>22</v>
      </c>
      <c r="AM116" s="123">
        <v>23</v>
      </c>
      <c r="AN116" s="123">
        <v>24</v>
      </c>
      <c r="AO116" s="123">
        <v>25</v>
      </c>
      <c r="AP116" s="154">
        <v>26</v>
      </c>
      <c r="AQ116" s="154">
        <v>27</v>
      </c>
      <c r="AR116" s="123">
        <v>28</v>
      </c>
      <c r="AS116" s="123">
        <v>29</v>
      </c>
      <c r="AT116" s="123">
        <v>30</v>
      </c>
      <c r="AU116" s="123">
        <v>31</v>
      </c>
      <c r="AV116" s="124"/>
      <c r="AW116" s="8"/>
    </row>
    <row r="117" spans="1:49" s="6" customFormat="1" ht="36.75" customHeight="1" x14ac:dyDescent="0.3">
      <c r="A117" s="85" t="str">
        <f>VLOOKUP(B117,Apoio!$A:$C,3,FALSE)</f>
        <v>Garantias Financeiras - Aporte</v>
      </c>
      <c r="B117" s="129" t="s">
        <v>554</v>
      </c>
      <c r="C117" s="133">
        <v>45108</v>
      </c>
      <c r="D117" s="131" t="s">
        <v>158</v>
      </c>
      <c r="E117" s="124" t="s">
        <v>110</v>
      </c>
      <c r="F117" s="136" t="s">
        <v>744</v>
      </c>
      <c r="G117" s="136" t="s">
        <v>745</v>
      </c>
      <c r="H117" s="141"/>
      <c r="I117" s="136"/>
      <c r="J117" s="136"/>
      <c r="K117" s="136"/>
      <c r="L117" s="136"/>
      <c r="M117" s="136"/>
      <c r="N117" s="136"/>
      <c r="O117" s="87" t="s">
        <v>806</v>
      </c>
      <c r="P117" s="88">
        <v>45103</v>
      </c>
      <c r="Q117" s="123">
        <v>1</v>
      </c>
      <c r="R117" s="123">
        <v>2</v>
      </c>
      <c r="S117" s="123">
        <v>3</v>
      </c>
      <c r="T117" s="123">
        <v>4</v>
      </c>
      <c r="U117" s="154">
        <v>5</v>
      </c>
      <c r="V117" s="154">
        <v>6</v>
      </c>
      <c r="W117" s="123">
        <v>7</v>
      </c>
      <c r="X117" s="123">
        <v>8</v>
      </c>
      <c r="Y117" s="123">
        <v>9</v>
      </c>
      <c r="Z117" s="123">
        <v>10</v>
      </c>
      <c r="AA117" s="123">
        <v>11</v>
      </c>
      <c r="AB117" s="154">
        <v>12</v>
      </c>
      <c r="AC117" s="154">
        <v>13</v>
      </c>
      <c r="AD117" s="123">
        <v>14</v>
      </c>
      <c r="AE117" s="123">
        <v>15</v>
      </c>
      <c r="AF117" s="123">
        <v>16</v>
      </c>
      <c r="AG117" s="123">
        <v>17</v>
      </c>
      <c r="AH117" s="123">
        <v>18</v>
      </c>
      <c r="AI117" s="154">
        <v>19</v>
      </c>
      <c r="AJ117" s="154">
        <v>20</v>
      </c>
      <c r="AK117" s="123">
        <v>21</v>
      </c>
      <c r="AL117" s="123">
        <v>22</v>
      </c>
      <c r="AM117" s="125">
        <v>23</v>
      </c>
      <c r="AN117" s="123">
        <v>24</v>
      </c>
      <c r="AO117" s="123">
        <v>25</v>
      </c>
      <c r="AP117" s="154">
        <v>26</v>
      </c>
      <c r="AQ117" s="154">
        <v>27</v>
      </c>
      <c r="AR117" s="123">
        <v>28</v>
      </c>
      <c r="AS117" s="123">
        <v>29</v>
      </c>
      <c r="AT117" s="123">
        <v>30</v>
      </c>
      <c r="AU117" s="123">
        <v>31</v>
      </c>
      <c r="AV117" s="124"/>
      <c r="AW117" s="8"/>
    </row>
    <row r="118" spans="1:49" s="6" customFormat="1" ht="61.5" customHeight="1" x14ac:dyDescent="0.25">
      <c r="A118" s="85" t="str">
        <f>VLOOKUP(B118,Apoio!$A:$C,3,FALSE)</f>
        <v>Garantias Financeiras - Efetivação Contratos</v>
      </c>
      <c r="B118" s="129" t="s">
        <v>195</v>
      </c>
      <c r="C118" s="133">
        <v>45108</v>
      </c>
      <c r="D118" s="131" t="s">
        <v>158</v>
      </c>
      <c r="E118" s="124" t="s">
        <v>73</v>
      </c>
      <c r="F118" s="140" t="s">
        <v>743</v>
      </c>
      <c r="G118" s="136"/>
      <c r="H118" s="136"/>
      <c r="I118" s="136"/>
      <c r="J118" s="136"/>
      <c r="K118" s="136"/>
      <c r="L118" s="136"/>
      <c r="M118" s="136"/>
      <c r="N118" s="136"/>
      <c r="O118" s="87" t="s">
        <v>806</v>
      </c>
      <c r="P118" s="88">
        <v>45103</v>
      </c>
      <c r="Q118" s="123">
        <v>1</v>
      </c>
      <c r="R118" s="123">
        <v>2</v>
      </c>
      <c r="S118" s="123">
        <v>3</v>
      </c>
      <c r="T118" s="123">
        <v>4</v>
      </c>
      <c r="U118" s="154">
        <v>5</v>
      </c>
      <c r="V118" s="154">
        <v>6</v>
      </c>
      <c r="W118" s="123">
        <v>7</v>
      </c>
      <c r="X118" s="123">
        <v>8</v>
      </c>
      <c r="Y118" s="123">
        <v>9</v>
      </c>
      <c r="Z118" s="123">
        <v>10</v>
      </c>
      <c r="AA118" s="123">
        <v>11</v>
      </c>
      <c r="AB118" s="154">
        <v>12</v>
      </c>
      <c r="AC118" s="154">
        <v>13</v>
      </c>
      <c r="AD118" s="123">
        <v>14</v>
      </c>
      <c r="AE118" s="123">
        <v>15</v>
      </c>
      <c r="AF118" s="123">
        <v>16</v>
      </c>
      <c r="AG118" s="123">
        <v>17</v>
      </c>
      <c r="AH118" s="123">
        <v>18</v>
      </c>
      <c r="AI118" s="154">
        <v>19</v>
      </c>
      <c r="AJ118" s="154">
        <v>20</v>
      </c>
      <c r="AK118" s="123">
        <v>21</v>
      </c>
      <c r="AL118" s="123">
        <v>22</v>
      </c>
      <c r="AM118" s="125">
        <v>23</v>
      </c>
      <c r="AN118" s="123">
        <v>24</v>
      </c>
      <c r="AO118" s="123">
        <v>25</v>
      </c>
      <c r="AP118" s="154">
        <v>26</v>
      </c>
      <c r="AQ118" s="154">
        <v>27</v>
      </c>
      <c r="AR118" s="123">
        <v>28</v>
      </c>
      <c r="AS118" s="123">
        <v>29</v>
      </c>
      <c r="AT118" s="123">
        <v>30</v>
      </c>
      <c r="AU118" s="123">
        <v>31</v>
      </c>
      <c r="AV118" s="124"/>
      <c r="AW118" s="8"/>
    </row>
    <row r="119" spans="1:49" s="6" customFormat="1" ht="46" customHeight="1" x14ac:dyDescent="0.25">
      <c r="A119" s="85" t="str">
        <f>VLOOKUP(B119,Apoio!$A:$C,3,FALSE)</f>
        <v>MCSD EN - Apuração</v>
      </c>
      <c r="B119" s="16" t="s">
        <v>859</v>
      </c>
      <c r="C119" s="42" t="s">
        <v>84</v>
      </c>
      <c r="D119" s="17" t="s">
        <v>903</v>
      </c>
      <c r="E119" s="15" t="s">
        <v>500</v>
      </c>
      <c r="F119" s="74" t="s">
        <v>887</v>
      </c>
      <c r="G119" s="136"/>
      <c r="H119" s="136"/>
      <c r="I119" s="136"/>
      <c r="J119" s="136"/>
      <c r="K119" s="136"/>
      <c r="L119" s="136"/>
      <c r="M119" s="136"/>
      <c r="N119" s="136"/>
      <c r="O119" s="87"/>
      <c r="P119" s="88"/>
      <c r="Q119" s="123">
        <v>1</v>
      </c>
      <c r="R119" s="123">
        <v>2</v>
      </c>
      <c r="S119" s="123">
        <v>3</v>
      </c>
      <c r="T119" s="123">
        <v>4</v>
      </c>
      <c r="U119" s="154">
        <v>5</v>
      </c>
      <c r="V119" s="154">
        <v>6</v>
      </c>
      <c r="W119" s="123">
        <v>7</v>
      </c>
      <c r="X119" s="123">
        <v>8</v>
      </c>
      <c r="Y119" s="123">
        <v>9</v>
      </c>
      <c r="Z119" s="123">
        <v>10</v>
      </c>
      <c r="AA119" s="123">
        <v>11</v>
      </c>
      <c r="AB119" s="154">
        <v>12</v>
      </c>
      <c r="AC119" s="154">
        <v>13</v>
      </c>
      <c r="AD119" s="123">
        <v>14</v>
      </c>
      <c r="AE119" s="123">
        <v>15</v>
      </c>
      <c r="AF119" s="123">
        <v>16</v>
      </c>
      <c r="AG119" s="123">
        <v>17</v>
      </c>
      <c r="AH119" s="123">
        <v>18</v>
      </c>
      <c r="AI119" s="154">
        <v>19</v>
      </c>
      <c r="AJ119" s="154">
        <v>20</v>
      </c>
      <c r="AK119" s="123">
        <v>21</v>
      </c>
      <c r="AL119" s="123">
        <v>22</v>
      </c>
      <c r="AM119" s="125">
        <v>23</v>
      </c>
      <c r="AN119" s="123">
        <v>24</v>
      </c>
      <c r="AO119" s="123">
        <v>25</v>
      </c>
      <c r="AP119" s="154">
        <v>26</v>
      </c>
      <c r="AQ119" s="154">
        <v>27</v>
      </c>
      <c r="AR119" s="123">
        <v>28</v>
      </c>
      <c r="AS119" s="123">
        <v>29</v>
      </c>
      <c r="AT119" s="123">
        <v>30</v>
      </c>
      <c r="AU119" s="123">
        <v>31</v>
      </c>
      <c r="AV119" s="124"/>
      <c r="AW119" s="8"/>
    </row>
    <row r="120" spans="1:49" s="6" customFormat="1" ht="58" customHeight="1" x14ac:dyDescent="0.25">
      <c r="A120" s="85" t="str">
        <f>VLOOKUP(B120,Apoio!$A:$C,3,FALSE)</f>
        <v>Contrato - Modulação</v>
      </c>
      <c r="B120" s="129" t="s">
        <v>378</v>
      </c>
      <c r="C120" s="133">
        <v>45170</v>
      </c>
      <c r="D120" s="131" t="s">
        <v>379</v>
      </c>
      <c r="E120" s="124" t="s">
        <v>84</v>
      </c>
      <c r="F120" s="136"/>
      <c r="G120" s="136"/>
      <c r="H120" s="136" t="s">
        <v>84</v>
      </c>
      <c r="I120" s="136"/>
      <c r="J120" s="136"/>
      <c r="K120" s="136"/>
      <c r="L120" s="136"/>
      <c r="M120" s="136"/>
      <c r="N120" s="136"/>
      <c r="O120" s="87" t="s">
        <v>806</v>
      </c>
      <c r="P120" s="88">
        <v>45105</v>
      </c>
      <c r="Q120" s="123">
        <v>1</v>
      </c>
      <c r="R120" s="123">
        <v>2</v>
      </c>
      <c r="S120" s="123">
        <v>3</v>
      </c>
      <c r="T120" s="123">
        <v>4</v>
      </c>
      <c r="U120" s="154">
        <v>5</v>
      </c>
      <c r="V120" s="154">
        <v>6</v>
      </c>
      <c r="W120" s="123">
        <v>7</v>
      </c>
      <c r="X120" s="123">
        <v>8</v>
      </c>
      <c r="Y120" s="123">
        <v>9</v>
      </c>
      <c r="Z120" s="123">
        <v>10</v>
      </c>
      <c r="AA120" s="123">
        <v>11</v>
      </c>
      <c r="AB120" s="154">
        <v>12</v>
      </c>
      <c r="AC120" s="154">
        <v>13</v>
      </c>
      <c r="AD120" s="123">
        <v>14</v>
      </c>
      <c r="AE120" s="123">
        <v>15</v>
      </c>
      <c r="AF120" s="123">
        <v>16</v>
      </c>
      <c r="AG120" s="123">
        <v>17</v>
      </c>
      <c r="AH120" s="123">
        <v>18</v>
      </c>
      <c r="AI120" s="154">
        <v>19</v>
      </c>
      <c r="AJ120" s="154">
        <v>20</v>
      </c>
      <c r="AK120" s="123">
        <v>21</v>
      </c>
      <c r="AL120" s="123">
        <v>22</v>
      </c>
      <c r="AM120" s="125">
        <v>23</v>
      </c>
      <c r="AN120" s="123">
        <v>24</v>
      </c>
      <c r="AO120" s="123">
        <v>25</v>
      </c>
      <c r="AP120" s="154">
        <v>26</v>
      </c>
      <c r="AQ120" s="154">
        <v>27</v>
      </c>
      <c r="AR120" s="123">
        <v>28</v>
      </c>
      <c r="AS120" s="123">
        <v>29</v>
      </c>
      <c r="AT120" s="123">
        <v>30</v>
      </c>
      <c r="AU120" s="123">
        <v>31</v>
      </c>
      <c r="AV120" s="124"/>
      <c r="AW120" s="8"/>
    </row>
    <row r="121" spans="1:49" s="3" customFormat="1" ht="45.75" customHeight="1" x14ac:dyDescent="0.25">
      <c r="A121" s="85" t="str">
        <f>VLOOKUP(B121,Apoio!$A:$C,3,FALSE)</f>
        <v>AGP</v>
      </c>
      <c r="B121" s="129" t="s">
        <v>642</v>
      </c>
      <c r="C121" s="133">
        <v>45108</v>
      </c>
      <c r="D121" s="131" t="s">
        <v>377</v>
      </c>
      <c r="E121" s="124" t="s">
        <v>84</v>
      </c>
      <c r="F121" s="140"/>
      <c r="G121" s="136"/>
      <c r="H121" s="136" t="s">
        <v>84</v>
      </c>
      <c r="I121" s="136"/>
      <c r="J121" s="136"/>
      <c r="K121" s="136"/>
      <c r="L121" s="136"/>
      <c r="M121" s="136"/>
      <c r="N121" s="136"/>
      <c r="O121" s="87" t="s">
        <v>806</v>
      </c>
      <c r="P121" s="88">
        <v>45100</v>
      </c>
      <c r="Q121" s="123">
        <v>1</v>
      </c>
      <c r="R121" s="123">
        <v>2</v>
      </c>
      <c r="S121" s="123">
        <v>3</v>
      </c>
      <c r="T121" s="123">
        <v>4</v>
      </c>
      <c r="U121" s="154">
        <v>5</v>
      </c>
      <c r="V121" s="154">
        <v>6</v>
      </c>
      <c r="W121" s="123">
        <v>7</v>
      </c>
      <c r="X121" s="123">
        <v>8</v>
      </c>
      <c r="Y121" s="123">
        <v>9</v>
      </c>
      <c r="Z121" s="123">
        <v>10</v>
      </c>
      <c r="AA121" s="123">
        <v>11</v>
      </c>
      <c r="AB121" s="154">
        <v>12</v>
      </c>
      <c r="AC121" s="154">
        <v>13</v>
      </c>
      <c r="AD121" s="123">
        <v>14</v>
      </c>
      <c r="AE121" s="123">
        <v>15</v>
      </c>
      <c r="AF121" s="123">
        <v>16</v>
      </c>
      <c r="AG121" s="123">
        <v>17</v>
      </c>
      <c r="AH121" s="123">
        <v>18</v>
      </c>
      <c r="AI121" s="154">
        <v>19</v>
      </c>
      <c r="AJ121" s="154">
        <v>20</v>
      </c>
      <c r="AK121" s="123">
        <v>21</v>
      </c>
      <c r="AL121" s="123">
        <v>22</v>
      </c>
      <c r="AM121" s="123">
        <v>23</v>
      </c>
      <c r="AN121" s="125">
        <v>24</v>
      </c>
      <c r="AO121" s="123">
        <v>25</v>
      </c>
      <c r="AP121" s="154">
        <v>26</v>
      </c>
      <c r="AQ121" s="154">
        <v>27</v>
      </c>
      <c r="AR121" s="123">
        <v>28</v>
      </c>
      <c r="AS121" s="123">
        <v>29</v>
      </c>
      <c r="AT121" s="123">
        <v>30</v>
      </c>
      <c r="AU121" s="123">
        <v>31</v>
      </c>
      <c r="AV121" s="124"/>
    </row>
    <row r="122" spans="1:49" s="6" customFormat="1" ht="37" customHeight="1" x14ac:dyDescent="0.25">
      <c r="A122" s="85" t="str">
        <f>VLOOKUP(B122,Apoio!$A:$C,3,FALSE)</f>
        <v>PMO</v>
      </c>
      <c r="B122" s="129" t="s">
        <v>891</v>
      </c>
      <c r="C122" s="130">
        <v>45170</v>
      </c>
      <c r="D122" s="131" t="s">
        <v>84</v>
      </c>
      <c r="E122" s="124" t="s">
        <v>84</v>
      </c>
      <c r="F122" s="136"/>
      <c r="G122" s="136"/>
      <c r="H122" s="136" t="s">
        <v>84</v>
      </c>
      <c r="I122" s="136"/>
      <c r="J122" s="136"/>
      <c r="K122" s="136"/>
      <c r="L122" s="136"/>
      <c r="M122" s="136"/>
      <c r="N122" s="136"/>
      <c r="O122" s="87"/>
      <c r="P122" s="88">
        <v>45106</v>
      </c>
      <c r="Q122" s="123">
        <v>1</v>
      </c>
      <c r="R122" s="123">
        <v>2</v>
      </c>
      <c r="S122" s="123">
        <v>3</v>
      </c>
      <c r="T122" s="123">
        <v>4</v>
      </c>
      <c r="U122" s="154">
        <v>5</v>
      </c>
      <c r="V122" s="154">
        <v>6</v>
      </c>
      <c r="W122" s="123">
        <v>7</v>
      </c>
      <c r="X122" s="123">
        <v>8</v>
      </c>
      <c r="Y122" s="123">
        <v>9</v>
      </c>
      <c r="Z122" s="123">
        <v>10</v>
      </c>
      <c r="AA122" s="123">
        <v>11</v>
      </c>
      <c r="AB122" s="154">
        <v>12</v>
      </c>
      <c r="AC122" s="154">
        <v>13</v>
      </c>
      <c r="AD122" s="123">
        <v>14</v>
      </c>
      <c r="AE122" s="123">
        <v>15</v>
      </c>
      <c r="AF122" s="123">
        <v>16</v>
      </c>
      <c r="AG122" s="123">
        <v>17</v>
      </c>
      <c r="AH122" s="123">
        <v>18</v>
      </c>
      <c r="AI122" s="154">
        <v>19</v>
      </c>
      <c r="AJ122" s="154">
        <v>20</v>
      </c>
      <c r="AK122" s="123">
        <v>21</v>
      </c>
      <c r="AL122" s="123">
        <v>22</v>
      </c>
      <c r="AM122" s="123">
        <v>23</v>
      </c>
      <c r="AN122" s="125">
        <v>24</v>
      </c>
      <c r="AO122" s="123">
        <v>25</v>
      </c>
      <c r="AP122" s="154">
        <v>26</v>
      </c>
      <c r="AQ122" s="154">
        <v>27</v>
      </c>
      <c r="AR122" s="123">
        <v>28</v>
      </c>
      <c r="AS122" s="123">
        <v>29</v>
      </c>
      <c r="AT122" s="123">
        <v>30</v>
      </c>
      <c r="AU122" s="123">
        <v>31</v>
      </c>
      <c r="AV122" s="124"/>
      <c r="AW122" s="8"/>
    </row>
    <row r="123" spans="1:49" s="6" customFormat="1" ht="37" customHeight="1" x14ac:dyDescent="0.25">
      <c r="A123" s="85" t="str">
        <f>VLOOKUP(B123,Apoio!$A:$C,3,FALSE)</f>
        <v>PMO</v>
      </c>
      <c r="B123" s="129" t="s">
        <v>891</v>
      </c>
      <c r="C123" s="130">
        <v>45170</v>
      </c>
      <c r="D123" s="131" t="s">
        <v>84</v>
      </c>
      <c r="E123" s="124" t="s">
        <v>84</v>
      </c>
      <c r="F123" s="136"/>
      <c r="G123" s="136"/>
      <c r="H123" s="136" t="s">
        <v>84</v>
      </c>
      <c r="I123" s="136"/>
      <c r="J123" s="136"/>
      <c r="K123" s="136"/>
      <c r="L123" s="136"/>
      <c r="M123" s="136"/>
      <c r="N123" s="136"/>
      <c r="O123" s="87"/>
      <c r="P123" s="88">
        <v>45107</v>
      </c>
      <c r="Q123" s="123">
        <v>1</v>
      </c>
      <c r="R123" s="123">
        <v>2</v>
      </c>
      <c r="S123" s="123">
        <v>3</v>
      </c>
      <c r="T123" s="123">
        <v>4</v>
      </c>
      <c r="U123" s="154">
        <v>5</v>
      </c>
      <c r="V123" s="154">
        <v>6</v>
      </c>
      <c r="W123" s="123">
        <v>7</v>
      </c>
      <c r="X123" s="123">
        <v>8</v>
      </c>
      <c r="Y123" s="123">
        <v>9</v>
      </c>
      <c r="Z123" s="123">
        <v>10</v>
      </c>
      <c r="AA123" s="123">
        <v>11</v>
      </c>
      <c r="AB123" s="154">
        <v>12</v>
      </c>
      <c r="AC123" s="154">
        <v>13</v>
      </c>
      <c r="AD123" s="123">
        <v>14</v>
      </c>
      <c r="AE123" s="123">
        <v>15</v>
      </c>
      <c r="AF123" s="123">
        <v>16</v>
      </c>
      <c r="AG123" s="123">
        <v>17</v>
      </c>
      <c r="AH123" s="123">
        <v>18</v>
      </c>
      <c r="AI123" s="154">
        <v>19</v>
      </c>
      <c r="AJ123" s="154">
        <v>20</v>
      </c>
      <c r="AK123" s="123">
        <v>21</v>
      </c>
      <c r="AL123" s="123">
        <v>22</v>
      </c>
      <c r="AM123" s="123">
        <v>23</v>
      </c>
      <c r="AN123" s="123">
        <v>24</v>
      </c>
      <c r="AO123" s="125">
        <v>25</v>
      </c>
      <c r="AP123" s="154">
        <v>26</v>
      </c>
      <c r="AQ123" s="154">
        <v>27</v>
      </c>
      <c r="AR123" s="123">
        <v>28</v>
      </c>
      <c r="AS123" s="123">
        <v>29</v>
      </c>
      <c r="AT123" s="123">
        <v>30</v>
      </c>
      <c r="AU123" s="123">
        <v>31</v>
      </c>
      <c r="AV123" s="124"/>
      <c r="AW123" s="8"/>
    </row>
    <row r="124" spans="1:49" s="6" customFormat="1" ht="35.15" customHeight="1" x14ac:dyDescent="0.25">
      <c r="A124" s="85" t="str">
        <f>VLOOKUP(B124,Apoio!$A:$C,3,FALSE)</f>
        <v>MCSD EN - Declarações</v>
      </c>
      <c r="B124" s="16" t="s">
        <v>860</v>
      </c>
      <c r="C124" s="42" t="s">
        <v>84</v>
      </c>
      <c r="D124" s="17" t="s">
        <v>84</v>
      </c>
      <c r="E124" s="15" t="s">
        <v>84</v>
      </c>
      <c r="F124" s="136"/>
      <c r="G124" s="136"/>
      <c r="H124" s="136" t="s">
        <v>84</v>
      </c>
      <c r="I124" s="136"/>
      <c r="J124" s="136"/>
      <c r="K124" s="136"/>
      <c r="L124" s="136"/>
      <c r="M124" s="136"/>
      <c r="N124" s="136"/>
      <c r="O124" s="87"/>
      <c r="P124" s="88"/>
      <c r="Q124" s="123">
        <v>1</v>
      </c>
      <c r="R124" s="123">
        <v>2</v>
      </c>
      <c r="S124" s="123">
        <v>3</v>
      </c>
      <c r="T124" s="123">
        <v>4</v>
      </c>
      <c r="U124" s="154">
        <v>5</v>
      </c>
      <c r="V124" s="154">
        <v>6</v>
      </c>
      <c r="W124" s="123">
        <v>7</v>
      </c>
      <c r="X124" s="123">
        <v>8</v>
      </c>
      <c r="Y124" s="123">
        <v>9</v>
      </c>
      <c r="Z124" s="123">
        <v>10</v>
      </c>
      <c r="AA124" s="123">
        <v>11</v>
      </c>
      <c r="AB124" s="154">
        <v>12</v>
      </c>
      <c r="AC124" s="154">
        <v>13</v>
      </c>
      <c r="AD124" s="123">
        <v>14</v>
      </c>
      <c r="AE124" s="123">
        <v>15</v>
      </c>
      <c r="AF124" s="123">
        <v>16</v>
      </c>
      <c r="AG124" s="123">
        <v>17</v>
      </c>
      <c r="AH124" s="123">
        <v>18</v>
      </c>
      <c r="AI124" s="154">
        <v>19</v>
      </c>
      <c r="AJ124" s="154">
        <v>20</v>
      </c>
      <c r="AK124" s="123">
        <v>21</v>
      </c>
      <c r="AL124" s="123">
        <v>22</v>
      </c>
      <c r="AM124" s="123">
        <v>23</v>
      </c>
      <c r="AN124" s="123">
        <v>24</v>
      </c>
      <c r="AO124" s="125">
        <v>25</v>
      </c>
      <c r="AP124" s="154">
        <v>26</v>
      </c>
      <c r="AQ124" s="154">
        <v>27</v>
      </c>
      <c r="AR124" s="123">
        <v>28</v>
      </c>
      <c r="AS124" s="123">
        <v>29</v>
      </c>
      <c r="AT124" s="123">
        <v>30</v>
      </c>
      <c r="AU124" s="123">
        <v>31</v>
      </c>
      <c r="AV124" s="124"/>
      <c r="AW124" s="8"/>
    </row>
    <row r="125" spans="1:49" s="6" customFormat="1" ht="43.5" x14ac:dyDescent="0.25">
      <c r="A125" s="85" t="str">
        <f>VLOOKUP(B125,Apoio!$A:$C,3,FALSE)</f>
        <v>Conta Bandeiras</v>
      </c>
      <c r="B125" s="129" t="s">
        <v>361</v>
      </c>
      <c r="C125" s="133">
        <v>45139</v>
      </c>
      <c r="D125" s="131" t="s">
        <v>536</v>
      </c>
      <c r="E125" s="124" t="s">
        <v>352</v>
      </c>
      <c r="F125" s="140" t="s">
        <v>789</v>
      </c>
      <c r="G125" s="136"/>
      <c r="H125" s="136"/>
      <c r="I125" s="136"/>
      <c r="J125" s="136"/>
      <c r="K125" s="136"/>
      <c r="L125" s="136"/>
      <c r="M125" s="136"/>
      <c r="N125" s="136"/>
      <c r="O125" s="87" t="s">
        <v>806</v>
      </c>
      <c r="P125" s="88">
        <v>45103</v>
      </c>
      <c r="Q125" s="123">
        <v>1</v>
      </c>
      <c r="R125" s="123">
        <v>2</v>
      </c>
      <c r="S125" s="123">
        <v>3</v>
      </c>
      <c r="T125" s="123">
        <v>4</v>
      </c>
      <c r="U125" s="154">
        <v>5</v>
      </c>
      <c r="V125" s="154">
        <v>6</v>
      </c>
      <c r="W125" s="123">
        <v>7</v>
      </c>
      <c r="X125" s="123">
        <v>8</v>
      </c>
      <c r="Y125" s="123">
        <v>9</v>
      </c>
      <c r="Z125" s="123">
        <v>10</v>
      </c>
      <c r="AA125" s="123">
        <v>11</v>
      </c>
      <c r="AB125" s="154">
        <v>12</v>
      </c>
      <c r="AC125" s="154">
        <v>13</v>
      </c>
      <c r="AD125" s="123">
        <v>14</v>
      </c>
      <c r="AE125" s="123">
        <v>15</v>
      </c>
      <c r="AF125" s="123">
        <v>16</v>
      </c>
      <c r="AG125" s="123">
        <v>17</v>
      </c>
      <c r="AH125" s="123">
        <v>18</v>
      </c>
      <c r="AI125" s="154">
        <v>19</v>
      </c>
      <c r="AJ125" s="154">
        <v>20</v>
      </c>
      <c r="AK125" s="123">
        <v>21</v>
      </c>
      <c r="AL125" s="123">
        <v>22</v>
      </c>
      <c r="AM125" s="123">
        <v>23</v>
      </c>
      <c r="AN125" s="123">
        <v>24</v>
      </c>
      <c r="AO125" s="125">
        <v>25</v>
      </c>
      <c r="AP125" s="154">
        <v>26</v>
      </c>
      <c r="AQ125" s="154">
        <v>27</v>
      </c>
      <c r="AR125" s="123">
        <v>28</v>
      </c>
      <c r="AS125" s="123">
        <v>29</v>
      </c>
      <c r="AT125" s="123">
        <v>30</v>
      </c>
      <c r="AU125" s="123">
        <v>31</v>
      </c>
      <c r="AV125" s="124"/>
      <c r="AW125" s="8"/>
    </row>
    <row r="126" spans="1:49" s="6" customFormat="1" ht="48.75" customHeight="1" x14ac:dyDescent="0.25">
      <c r="A126" s="85" t="str">
        <f>VLOOKUP(B126,Apoio!$A:$C,3,FALSE)</f>
        <v>Contrato - Acordo Bilateral</v>
      </c>
      <c r="B126" s="129" t="s">
        <v>407</v>
      </c>
      <c r="C126" s="133"/>
      <c r="D126" s="131" t="s">
        <v>977</v>
      </c>
      <c r="E126" s="124" t="s">
        <v>84</v>
      </c>
      <c r="F126" s="140"/>
      <c r="G126" s="136"/>
      <c r="H126" s="136" t="s">
        <v>84</v>
      </c>
      <c r="I126" s="136"/>
      <c r="J126" s="136"/>
      <c r="K126" s="136"/>
      <c r="L126" s="136"/>
      <c r="M126" s="136"/>
      <c r="N126" s="136"/>
      <c r="O126" s="87" t="s">
        <v>806</v>
      </c>
      <c r="P126" s="88">
        <v>45103</v>
      </c>
      <c r="Q126" s="123">
        <v>1</v>
      </c>
      <c r="R126" s="123">
        <v>2</v>
      </c>
      <c r="S126" s="123">
        <v>3</v>
      </c>
      <c r="T126" s="123">
        <v>4</v>
      </c>
      <c r="U126" s="154">
        <v>5</v>
      </c>
      <c r="V126" s="154">
        <v>6</v>
      </c>
      <c r="W126" s="123">
        <v>7</v>
      </c>
      <c r="X126" s="123">
        <v>8</v>
      </c>
      <c r="Y126" s="123">
        <v>9</v>
      </c>
      <c r="Z126" s="123">
        <v>10</v>
      </c>
      <c r="AA126" s="123">
        <v>11</v>
      </c>
      <c r="AB126" s="154">
        <v>12</v>
      </c>
      <c r="AC126" s="154">
        <v>13</v>
      </c>
      <c r="AD126" s="123">
        <v>14</v>
      </c>
      <c r="AE126" s="123">
        <v>15</v>
      </c>
      <c r="AF126" s="123">
        <v>16</v>
      </c>
      <c r="AG126" s="123">
        <v>17</v>
      </c>
      <c r="AH126" s="123">
        <v>18</v>
      </c>
      <c r="AI126" s="154">
        <v>19</v>
      </c>
      <c r="AJ126" s="154">
        <v>20</v>
      </c>
      <c r="AK126" s="123">
        <v>21</v>
      </c>
      <c r="AL126" s="123">
        <v>22</v>
      </c>
      <c r="AM126" s="123">
        <v>23</v>
      </c>
      <c r="AN126" s="123">
        <v>24</v>
      </c>
      <c r="AO126" s="125">
        <v>25</v>
      </c>
      <c r="AP126" s="154">
        <v>26</v>
      </c>
      <c r="AQ126" s="154">
        <v>27</v>
      </c>
      <c r="AR126" s="123">
        <v>28</v>
      </c>
      <c r="AS126" s="123">
        <v>29</v>
      </c>
      <c r="AT126" s="123">
        <v>30</v>
      </c>
      <c r="AU126" s="123">
        <v>31</v>
      </c>
      <c r="AV126" s="124"/>
      <c r="AW126" s="8"/>
    </row>
    <row r="127" spans="1:49" s="3" customFormat="1" ht="52.5" customHeight="1" x14ac:dyDescent="0.25">
      <c r="A127" s="85" t="str">
        <f>VLOOKUP(B127,Apoio!$A:$C,3,FALSE)</f>
        <v>MCSD EE - Liquidação</v>
      </c>
      <c r="B127" s="129" t="s">
        <v>668</v>
      </c>
      <c r="C127" s="133">
        <v>45108</v>
      </c>
      <c r="D127" s="131" t="s">
        <v>995</v>
      </c>
      <c r="E127" s="124" t="s">
        <v>84</v>
      </c>
      <c r="F127" s="136"/>
      <c r="G127" s="136"/>
      <c r="H127" s="136" t="s">
        <v>84</v>
      </c>
      <c r="I127" s="136"/>
      <c r="J127" s="136"/>
      <c r="K127" s="136"/>
      <c r="L127" s="136"/>
      <c r="M127" s="136"/>
      <c r="N127" s="136"/>
      <c r="O127" s="87" t="s">
        <v>806</v>
      </c>
      <c r="P127" s="88">
        <v>45105</v>
      </c>
      <c r="Q127" s="123">
        <v>1</v>
      </c>
      <c r="R127" s="123">
        <v>2</v>
      </c>
      <c r="S127" s="123">
        <v>3</v>
      </c>
      <c r="T127" s="123">
        <v>4</v>
      </c>
      <c r="U127" s="154">
        <v>5</v>
      </c>
      <c r="V127" s="154">
        <v>6</v>
      </c>
      <c r="W127" s="123">
        <v>7</v>
      </c>
      <c r="X127" s="123">
        <v>8</v>
      </c>
      <c r="Y127" s="123">
        <v>9</v>
      </c>
      <c r="Z127" s="123">
        <v>10</v>
      </c>
      <c r="AA127" s="123">
        <v>11</v>
      </c>
      <c r="AB127" s="154">
        <v>12</v>
      </c>
      <c r="AC127" s="154">
        <v>13</v>
      </c>
      <c r="AD127" s="123">
        <v>14</v>
      </c>
      <c r="AE127" s="123">
        <v>15</v>
      </c>
      <c r="AF127" s="123">
        <v>16</v>
      </c>
      <c r="AG127" s="123">
        <v>17</v>
      </c>
      <c r="AH127" s="123">
        <v>18</v>
      </c>
      <c r="AI127" s="154">
        <v>19</v>
      </c>
      <c r="AJ127" s="154">
        <v>20</v>
      </c>
      <c r="AK127" s="123">
        <v>21</v>
      </c>
      <c r="AL127" s="123">
        <v>22</v>
      </c>
      <c r="AM127" s="123">
        <v>23</v>
      </c>
      <c r="AN127" s="123">
        <v>24</v>
      </c>
      <c r="AO127" s="123">
        <v>25</v>
      </c>
      <c r="AP127" s="154">
        <v>26</v>
      </c>
      <c r="AQ127" s="154">
        <v>27</v>
      </c>
      <c r="AR127" s="125">
        <v>28</v>
      </c>
      <c r="AS127" s="123">
        <v>29</v>
      </c>
      <c r="AT127" s="123">
        <v>30</v>
      </c>
      <c r="AU127" s="123">
        <v>31</v>
      </c>
      <c r="AV127" s="124" t="s">
        <v>996</v>
      </c>
    </row>
    <row r="128" spans="1:49" s="6" customFormat="1" ht="36" customHeight="1" x14ac:dyDescent="0.25">
      <c r="A128" s="85" t="str">
        <f>VLOOKUP(B128,Apoio!$A:$C,3,FALSE)</f>
        <v>Contribuição Associativa</v>
      </c>
      <c r="B128" s="129" t="s">
        <v>188</v>
      </c>
      <c r="C128" s="133">
        <v>45139</v>
      </c>
      <c r="D128" s="131" t="s">
        <v>20</v>
      </c>
      <c r="E128" s="124" t="s">
        <v>84</v>
      </c>
      <c r="F128" s="140"/>
      <c r="G128" s="136"/>
      <c r="H128" s="136" t="s">
        <v>84</v>
      </c>
      <c r="I128" s="136"/>
      <c r="J128" s="136"/>
      <c r="K128" s="136"/>
      <c r="L128" s="136"/>
      <c r="M128" s="136"/>
      <c r="N128" s="136"/>
      <c r="O128" s="87" t="s">
        <v>806</v>
      </c>
      <c r="P128" s="88">
        <v>45106</v>
      </c>
      <c r="Q128" s="123">
        <v>1</v>
      </c>
      <c r="R128" s="123">
        <v>2</v>
      </c>
      <c r="S128" s="123">
        <v>3</v>
      </c>
      <c r="T128" s="123">
        <v>4</v>
      </c>
      <c r="U128" s="154">
        <v>5</v>
      </c>
      <c r="V128" s="154">
        <v>6</v>
      </c>
      <c r="W128" s="123">
        <v>7</v>
      </c>
      <c r="X128" s="123">
        <v>8</v>
      </c>
      <c r="Y128" s="123">
        <v>9</v>
      </c>
      <c r="Z128" s="123">
        <v>10</v>
      </c>
      <c r="AA128" s="123">
        <v>11</v>
      </c>
      <c r="AB128" s="154">
        <v>12</v>
      </c>
      <c r="AC128" s="154">
        <v>13</v>
      </c>
      <c r="AD128" s="123">
        <v>14</v>
      </c>
      <c r="AE128" s="123">
        <v>15</v>
      </c>
      <c r="AF128" s="123">
        <v>16</v>
      </c>
      <c r="AG128" s="123">
        <v>17</v>
      </c>
      <c r="AH128" s="123">
        <v>18</v>
      </c>
      <c r="AI128" s="154">
        <v>19</v>
      </c>
      <c r="AJ128" s="154">
        <v>20</v>
      </c>
      <c r="AK128" s="123">
        <v>21</v>
      </c>
      <c r="AL128" s="123">
        <v>22</v>
      </c>
      <c r="AM128" s="123">
        <v>23</v>
      </c>
      <c r="AN128" s="123">
        <v>24</v>
      </c>
      <c r="AO128" s="123">
        <v>25</v>
      </c>
      <c r="AP128" s="154">
        <v>26</v>
      </c>
      <c r="AQ128" s="154">
        <v>27</v>
      </c>
      <c r="AR128" s="125">
        <v>28</v>
      </c>
      <c r="AS128" s="123">
        <v>29</v>
      </c>
      <c r="AT128" s="123">
        <v>30</v>
      </c>
      <c r="AU128" s="123">
        <v>31</v>
      </c>
      <c r="AV128" s="124"/>
      <c r="AW128" s="8"/>
    </row>
    <row r="129" spans="1:49" s="6" customFormat="1" ht="35.15" customHeight="1" x14ac:dyDescent="0.25">
      <c r="A129" s="85" t="str">
        <f>VLOOKUP(B129,Apoio!$A:$C,3,FALSE)</f>
        <v>MCSD EN - Declarações</v>
      </c>
      <c r="B129" s="129" t="s">
        <v>904</v>
      </c>
      <c r="C129" s="133"/>
      <c r="D129" s="131" t="s">
        <v>84</v>
      </c>
      <c r="E129" s="124" t="s">
        <v>84</v>
      </c>
      <c r="F129" s="140"/>
      <c r="G129" s="136"/>
      <c r="H129" s="136" t="s">
        <v>84</v>
      </c>
      <c r="I129" s="136"/>
      <c r="J129" s="136"/>
      <c r="K129" s="136"/>
      <c r="L129" s="136"/>
      <c r="M129" s="136"/>
      <c r="N129" s="136"/>
      <c r="O129" s="87"/>
      <c r="P129" s="88"/>
      <c r="Q129" s="123">
        <v>1</v>
      </c>
      <c r="R129" s="123">
        <v>2</v>
      </c>
      <c r="S129" s="123">
        <v>3</v>
      </c>
      <c r="T129" s="123">
        <v>4</v>
      </c>
      <c r="U129" s="154">
        <v>5</v>
      </c>
      <c r="V129" s="154">
        <v>6</v>
      </c>
      <c r="W129" s="123">
        <v>7</v>
      </c>
      <c r="X129" s="123">
        <v>8</v>
      </c>
      <c r="Y129" s="123">
        <v>9</v>
      </c>
      <c r="Z129" s="123">
        <v>10</v>
      </c>
      <c r="AA129" s="123">
        <v>11</v>
      </c>
      <c r="AB129" s="154">
        <v>12</v>
      </c>
      <c r="AC129" s="154">
        <v>13</v>
      </c>
      <c r="AD129" s="123">
        <v>14</v>
      </c>
      <c r="AE129" s="123">
        <v>15</v>
      </c>
      <c r="AF129" s="123">
        <v>16</v>
      </c>
      <c r="AG129" s="123">
        <v>17</v>
      </c>
      <c r="AH129" s="123">
        <v>18</v>
      </c>
      <c r="AI129" s="154">
        <v>19</v>
      </c>
      <c r="AJ129" s="154">
        <v>20</v>
      </c>
      <c r="AK129" s="123">
        <v>21</v>
      </c>
      <c r="AL129" s="123">
        <v>22</v>
      </c>
      <c r="AM129" s="123">
        <v>23</v>
      </c>
      <c r="AN129" s="123">
        <v>24</v>
      </c>
      <c r="AO129" s="123">
        <v>25</v>
      </c>
      <c r="AP129" s="154">
        <v>26</v>
      </c>
      <c r="AQ129" s="154">
        <v>27</v>
      </c>
      <c r="AR129" s="123">
        <v>28</v>
      </c>
      <c r="AS129" s="125">
        <v>29</v>
      </c>
      <c r="AT129" s="123">
        <v>30</v>
      </c>
      <c r="AU129" s="123">
        <v>31</v>
      </c>
      <c r="AV129" s="124"/>
      <c r="AW129" s="8"/>
    </row>
    <row r="130" spans="1:49" s="6" customFormat="1" ht="36" customHeight="1" x14ac:dyDescent="0.25">
      <c r="A130" s="85" t="str">
        <f>VLOOKUP(B130,Apoio!$A:$C,3,FALSE)</f>
        <v>MCSD EN - Liquidação</v>
      </c>
      <c r="B130" s="129" t="s">
        <v>424</v>
      </c>
      <c r="C130" s="133">
        <v>45108</v>
      </c>
      <c r="D130" s="131" t="s">
        <v>494</v>
      </c>
      <c r="E130" s="124" t="s">
        <v>84</v>
      </c>
      <c r="F130" s="140"/>
      <c r="G130" s="136"/>
      <c r="H130" s="136" t="s">
        <v>84</v>
      </c>
      <c r="I130" s="136"/>
      <c r="J130" s="136"/>
      <c r="K130" s="136"/>
      <c r="L130" s="136"/>
      <c r="M130" s="136"/>
      <c r="N130" s="136"/>
      <c r="O130" s="87" t="s">
        <v>806</v>
      </c>
      <c r="P130" s="88">
        <v>45106</v>
      </c>
      <c r="Q130" s="123">
        <v>1</v>
      </c>
      <c r="R130" s="123">
        <v>2</v>
      </c>
      <c r="S130" s="123">
        <v>3</v>
      </c>
      <c r="T130" s="123">
        <v>4</v>
      </c>
      <c r="U130" s="154">
        <v>5</v>
      </c>
      <c r="V130" s="154">
        <v>6</v>
      </c>
      <c r="W130" s="123">
        <v>7</v>
      </c>
      <c r="X130" s="123">
        <v>8</v>
      </c>
      <c r="Y130" s="123">
        <v>9</v>
      </c>
      <c r="Z130" s="123">
        <v>10</v>
      </c>
      <c r="AA130" s="123">
        <v>11</v>
      </c>
      <c r="AB130" s="154">
        <v>12</v>
      </c>
      <c r="AC130" s="154">
        <v>13</v>
      </c>
      <c r="AD130" s="123">
        <v>14</v>
      </c>
      <c r="AE130" s="123">
        <v>15</v>
      </c>
      <c r="AF130" s="123">
        <v>16</v>
      </c>
      <c r="AG130" s="123">
        <v>17</v>
      </c>
      <c r="AH130" s="123">
        <v>18</v>
      </c>
      <c r="AI130" s="154">
        <v>19</v>
      </c>
      <c r="AJ130" s="154">
        <v>20</v>
      </c>
      <c r="AK130" s="123">
        <v>21</v>
      </c>
      <c r="AL130" s="123">
        <v>22</v>
      </c>
      <c r="AM130" s="123">
        <v>23</v>
      </c>
      <c r="AN130" s="123">
        <v>24</v>
      </c>
      <c r="AO130" s="123">
        <v>25</v>
      </c>
      <c r="AP130" s="154">
        <v>26</v>
      </c>
      <c r="AQ130" s="154">
        <v>27</v>
      </c>
      <c r="AR130" s="123">
        <v>28</v>
      </c>
      <c r="AS130" s="125">
        <v>29</v>
      </c>
      <c r="AT130" s="123">
        <v>30</v>
      </c>
      <c r="AU130" s="123">
        <v>31</v>
      </c>
      <c r="AV130" s="124"/>
      <c r="AW130" s="8"/>
    </row>
    <row r="131" spans="1:49" s="3" customFormat="1" ht="21" x14ac:dyDescent="0.25">
      <c r="A131" s="85" t="str">
        <f>VLOOKUP(B131,Apoio!$A:$C,3,FALSE)</f>
        <v>MCP - Resultados</v>
      </c>
      <c r="B131" s="202" t="s">
        <v>540</v>
      </c>
      <c r="C131" s="133">
        <v>45108</v>
      </c>
      <c r="D131" s="131" t="s">
        <v>8</v>
      </c>
      <c r="E131" s="124" t="s">
        <v>70</v>
      </c>
      <c r="F131" s="136" t="s">
        <v>746</v>
      </c>
      <c r="G131" s="136"/>
      <c r="H131" s="136"/>
      <c r="I131" s="136"/>
      <c r="J131" s="136"/>
      <c r="K131" s="136"/>
      <c r="L131" s="136"/>
      <c r="M131" s="136"/>
      <c r="N131" s="136"/>
      <c r="O131" s="87" t="s">
        <v>806</v>
      </c>
      <c r="P131" s="88">
        <v>45107</v>
      </c>
      <c r="Q131" s="204">
        <v>1</v>
      </c>
      <c r="R131" s="204">
        <v>2</v>
      </c>
      <c r="S131" s="204">
        <v>3</v>
      </c>
      <c r="T131" s="204">
        <v>4</v>
      </c>
      <c r="U131" s="203">
        <v>5</v>
      </c>
      <c r="V131" s="203">
        <v>6</v>
      </c>
      <c r="W131" s="204">
        <v>7</v>
      </c>
      <c r="X131" s="204">
        <v>8</v>
      </c>
      <c r="Y131" s="204">
        <v>9</v>
      </c>
      <c r="Z131" s="204">
        <v>10</v>
      </c>
      <c r="AA131" s="204">
        <v>11</v>
      </c>
      <c r="AB131" s="203">
        <v>12</v>
      </c>
      <c r="AC131" s="203">
        <v>13</v>
      </c>
      <c r="AD131" s="204">
        <v>14</v>
      </c>
      <c r="AE131" s="204">
        <v>15</v>
      </c>
      <c r="AF131" s="204">
        <v>16</v>
      </c>
      <c r="AG131" s="204">
        <v>17</v>
      </c>
      <c r="AH131" s="204">
        <v>18</v>
      </c>
      <c r="AI131" s="203">
        <v>19</v>
      </c>
      <c r="AJ131" s="203">
        <v>20</v>
      </c>
      <c r="AK131" s="204">
        <v>21</v>
      </c>
      <c r="AL131" s="204">
        <v>22</v>
      </c>
      <c r="AM131" s="204">
        <v>23</v>
      </c>
      <c r="AN131" s="204">
        <v>24</v>
      </c>
      <c r="AO131" s="204">
        <v>25</v>
      </c>
      <c r="AP131" s="203">
        <v>26</v>
      </c>
      <c r="AQ131" s="203">
        <v>27</v>
      </c>
      <c r="AR131" s="204">
        <v>28</v>
      </c>
      <c r="AS131" s="205">
        <v>29</v>
      </c>
      <c r="AT131" s="204">
        <v>30</v>
      </c>
      <c r="AU131" s="204">
        <v>31</v>
      </c>
      <c r="AV131" s="208"/>
    </row>
    <row r="132" spans="1:49" s="3" customFormat="1" ht="21" x14ac:dyDescent="0.25">
      <c r="A132" s="85"/>
      <c r="B132" s="202"/>
      <c r="C132" s="133">
        <v>45108</v>
      </c>
      <c r="D132" s="131" t="s">
        <v>8</v>
      </c>
      <c r="E132" s="124" t="s">
        <v>71</v>
      </c>
      <c r="F132" s="136" t="s">
        <v>747</v>
      </c>
      <c r="G132" s="136" t="s">
        <v>748</v>
      </c>
      <c r="H132" s="136"/>
      <c r="I132" s="136"/>
      <c r="J132" s="136"/>
      <c r="K132" s="136"/>
      <c r="L132" s="136"/>
      <c r="M132" s="136"/>
      <c r="N132" s="136"/>
      <c r="O132" s="87"/>
      <c r="P132" s="88">
        <v>45107</v>
      </c>
      <c r="Q132" s="204"/>
      <c r="R132" s="204"/>
      <c r="S132" s="204"/>
      <c r="T132" s="204"/>
      <c r="U132" s="203"/>
      <c r="V132" s="203"/>
      <c r="W132" s="204"/>
      <c r="X132" s="204"/>
      <c r="Y132" s="204"/>
      <c r="Z132" s="204"/>
      <c r="AA132" s="204"/>
      <c r="AB132" s="203"/>
      <c r="AC132" s="203"/>
      <c r="AD132" s="204"/>
      <c r="AE132" s="204"/>
      <c r="AF132" s="204"/>
      <c r="AG132" s="204"/>
      <c r="AH132" s="204"/>
      <c r="AI132" s="203"/>
      <c r="AJ132" s="203"/>
      <c r="AK132" s="204"/>
      <c r="AL132" s="204"/>
      <c r="AM132" s="204"/>
      <c r="AN132" s="204"/>
      <c r="AO132" s="204"/>
      <c r="AP132" s="203"/>
      <c r="AQ132" s="203"/>
      <c r="AR132" s="204"/>
      <c r="AS132" s="206"/>
      <c r="AT132" s="204"/>
      <c r="AU132" s="204">
        <v>31</v>
      </c>
      <c r="AV132" s="208"/>
    </row>
    <row r="133" spans="1:49" s="3" customFormat="1" ht="21" x14ac:dyDescent="0.25">
      <c r="A133" s="85"/>
      <c r="B133" s="202"/>
      <c r="C133" s="133">
        <v>45108</v>
      </c>
      <c r="D133" s="131" t="s">
        <v>8</v>
      </c>
      <c r="E133" s="124" t="s">
        <v>72</v>
      </c>
      <c r="F133" s="136" t="s">
        <v>749</v>
      </c>
      <c r="G133" s="136" t="s">
        <v>750</v>
      </c>
      <c r="H133" s="136" t="s">
        <v>751</v>
      </c>
      <c r="I133" s="136" t="s">
        <v>752</v>
      </c>
      <c r="J133" s="136" t="s">
        <v>753</v>
      </c>
      <c r="K133" s="136" t="s">
        <v>754</v>
      </c>
      <c r="L133" s="136" t="s">
        <v>755</v>
      </c>
      <c r="M133" s="136" t="s">
        <v>756</v>
      </c>
      <c r="N133" s="136" t="s">
        <v>915</v>
      </c>
      <c r="O133" s="87"/>
      <c r="P133" s="88">
        <v>45107</v>
      </c>
      <c r="Q133" s="204"/>
      <c r="R133" s="204"/>
      <c r="S133" s="204"/>
      <c r="T133" s="204"/>
      <c r="U133" s="203"/>
      <c r="V133" s="203"/>
      <c r="W133" s="204"/>
      <c r="X133" s="204"/>
      <c r="Y133" s="204"/>
      <c r="Z133" s="204"/>
      <c r="AA133" s="204"/>
      <c r="AB133" s="203"/>
      <c r="AC133" s="203"/>
      <c r="AD133" s="204"/>
      <c r="AE133" s="204"/>
      <c r="AF133" s="204"/>
      <c r="AG133" s="204"/>
      <c r="AH133" s="204"/>
      <c r="AI133" s="203"/>
      <c r="AJ133" s="203"/>
      <c r="AK133" s="204"/>
      <c r="AL133" s="204"/>
      <c r="AM133" s="204"/>
      <c r="AN133" s="204"/>
      <c r="AO133" s="204"/>
      <c r="AP133" s="203"/>
      <c r="AQ133" s="203"/>
      <c r="AR133" s="204"/>
      <c r="AS133" s="206"/>
      <c r="AT133" s="204"/>
      <c r="AU133" s="204">
        <v>31</v>
      </c>
      <c r="AV133" s="208"/>
    </row>
    <row r="134" spans="1:49" s="3" customFormat="1" ht="21" x14ac:dyDescent="0.25">
      <c r="A134" s="85"/>
      <c r="B134" s="202"/>
      <c r="C134" s="133">
        <v>45108</v>
      </c>
      <c r="D134" s="131" t="s">
        <v>8</v>
      </c>
      <c r="E134" s="124" t="s">
        <v>73</v>
      </c>
      <c r="F134" s="136" t="s">
        <v>757</v>
      </c>
      <c r="G134" s="136" t="s">
        <v>758</v>
      </c>
      <c r="H134" s="136" t="s">
        <v>759</v>
      </c>
      <c r="I134" s="136"/>
      <c r="J134" s="136"/>
      <c r="K134" s="136"/>
      <c r="L134" s="136"/>
      <c r="M134" s="136"/>
      <c r="N134" s="136"/>
      <c r="O134" s="87"/>
      <c r="P134" s="88">
        <v>45107</v>
      </c>
      <c r="Q134" s="204"/>
      <c r="R134" s="204"/>
      <c r="S134" s="204"/>
      <c r="T134" s="204"/>
      <c r="U134" s="203"/>
      <c r="V134" s="203"/>
      <c r="W134" s="204"/>
      <c r="X134" s="204"/>
      <c r="Y134" s="204"/>
      <c r="Z134" s="204"/>
      <c r="AA134" s="204"/>
      <c r="AB134" s="203"/>
      <c r="AC134" s="203"/>
      <c r="AD134" s="204"/>
      <c r="AE134" s="204"/>
      <c r="AF134" s="204"/>
      <c r="AG134" s="204"/>
      <c r="AH134" s="204"/>
      <c r="AI134" s="203"/>
      <c r="AJ134" s="203"/>
      <c r="AK134" s="204"/>
      <c r="AL134" s="204"/>
      <c r="AM134" s="204"/>
      <c r="AN134" s="204"/>
      <c r="AO134" s="204"/>
      <c r="AP134" s="203"/>
      <c r="AQ134" s="203"/>
      <c r="AR134" s="204"/>
      <c r="AS134" s="206"/>
      <c r="AT134" s="204"/>
      <c r="AU134" s="204">
        <v>31</v>
      </c>
      <c r="AV134" s="208"/>
    </row>
    <row r="135" spans="1:49" s="3" customFormat="1" ht="21" x14ac:dyDescent="0.25">
      <c r="A135" s="85"/>
      <c r="B135" s="202"/>
      <c r="C135" s="133">
        <v>45108</v>
      </c>
      <c r="D135" s="131" t="s">
        <v>8</v>
      </c>
      <c r="E135" s="124" t="s">
        <v>74</v>
      </c>
      <c r="F135" s="136" t="s">
        <v>760</v>
      </c>
      <c r="G135" s="136" t="s">
        <v>761</v>
      </c>
      <c r="H135" s="136" t="s">
        <v>762</v>
      </c>
      <c r="I135" s="136"/>
      <c r="J135" s="136"/>
      <c r="K135" s="136"/>
      <c r="L135" s="136"/>
      <c r="M135" s="136"/>
      <c r="N135" s="136"/>
      <c r="O135" s="87"/>
      <c r="P135" s="88">
        <v>45107</v>
      </c>
      <c r="Q135" s="204"/>
      <c r="R135" s="204"/>
      <c r="S135" s="204"/>
      <c r="T135" s="204"/>
      <c r="U135" s="203"/>
      <c r="V135" s="203"/>
      <c r="W135" s="204"/>
      <c r="X135" s="204"/>
      <c r="Y135" s="204"/>
      <c r="Z135" s="204"/>
      <c r="AA135" s="204"/>
      <c r="AB135" s="203"/>
      <c r="AC135" s="203"/>
      <c r="AD135" s="204"/>
      <c r="AE135" s="204"/>
      <c r="AF135" s="204"/>
      <c r="AG135" s="204"/>
      <c r="AH135" s="204"/>
      <c r="AI135" s="203"/>
      <c r="AJ135" s="203"/>
      <c r="AK135" s="204"/>
      <c r="AL135" s="204"/>
      <c r="AM135" s="204"/>
      <c r="AN135" s="204"/>
      <c r="AO135" s="204"/>
      <c r="AP135" s="203"/>
      <c r="AQ135" s="203"/>
      <c r="AR135" s="204"/>
      <c r="AS135" s="206"/>
      <c r="AT135" s="204"/>
      <c r="AU135" s="204">
        <v>31</v>
      </c>
      <c r="AV135" s="208"/>
    </row>
    <row r="136" spans="1:49" s="3" customFormat="1" ht="21" x14ac:dyDescent="0.25">
      <c r="A136" s="85"/>
      <c r="B136" s="202"/>
      <c r="C136" s="133">
        <v>45108</v>
      </c>
      <c r="D136" s="131" t="s">
        <v>8</v>
      </c>
      <c r="E136" s="124" t="s">
        <v>75</v>
      </c>
      <c r="F136" s="136" t="s">
        <v>763</v>
      </c>
      <c r="G136" s="136" t="s">
        <v>764</v>
      </c>
      <c r="H136" s="136" t="s">
        <v>765</v>
      </c>
      <c r="I136" s="136" t="s">
        <v>766</v>
      </c>
      <c r="J136" s="136"/>
      <c r="K136" s="136"/>
      <c r="L136" s="136"/>
      <c r="M136" s="136"/>
      <c r="N136" s="136"/>
      <c r="O136" s="87"/>
      <c r="P136" s="88">
        <v>45107</v>
      </c>
      <c r="Q136" s="204"/>
      <c r="R136" s="204"/>
      <c r="S136" s="204"/>
      <c r="T136" s="204"/>
      <c r="U136" s="203"/>
      <c r="V136" s="203"/>
      <c r="W136" s="204"/>
      <c r="X136" s="204"/>
      <c r="Y136" s="204"/>
      <c r="Z136" s="204"/>
      <c r="AA136" s="204"/>
      <c r="AB136" s="203"/>
      <c r="AC136" s="203"/>
      <c r="AD136" s="204"/>
      <c r="AE136" s="204"/>
      <c r="AF136" s="204"/>
      <c r="AG136" s="204"/>
      <c r="AH136" s="204"/>
      <c r="AI136" s="203"/>
      <c r="AJ136" s="203"/>
      <c r="AK136" s="204"/>
      <c r="AL136" s="204"/>
      <c r="AM136" s="204"/>
      <c r="AN136" s="204"/>
      <c r="AO136" s="204"/>
      <c r="AP136" s="203"/>
      <c r="AQ136" s="203"/>
      <c r="AR136" s="204"/>
      <c r="AS136" s="206"/>
      <c r="AT136" s="204"/>
      <c r="AU136" s="204">
        <v>31</v>
      </c>
      <c r="AV136" s="208"/>
    </row>
    <row r="137" spans="1:49" s="3" customFormat="1" ht="21" x14ac:dyDescent="0.25">
      <c r="A137" s="85"/>
      <c r="B137" s="202"/>
      <c r="C137" s="133">
        <v>45108</v>
      </c>
      <c r="D137" s="131" t="s">
        <v>8</v>
      </c>
      <c r="E137" s="124" t="s">
        <v>76</v>
      </c>
      <c r="F137" s="136" t="s">
        <v>767</v>
      </c>
      <c r="G137" s="136" t="s">
        <v>768</v>
      </c>
      <c r="H137" s="136" t="s">
        <v>769</v>
      </c>
      <c r="I137" s="136"/>
      <c r="J137" s="136"/>
      <c r="K137" s="136"/>
      <c r="L137" s="136"/>
      <c r="M137" s="136"/>
      <c r="N137" s="136"/>
      <c r="O137" s="87"/>
      <c r="P137" s="88">
        <v>45107</v>
      </c>
      <c r="Q137" s="204"/>
      <c r="R137" s="204"/>
      <c r="S137" s="204"/>
      <c r="T137" s="204"/>
      <c r="U137" s="203"/>
      <c r="V137" s="203"/>
      <c r="W137" s="204"/>
      <c r="X137" s="204"/>
      <c r="Y137" s="204"/>
      <c r="Z137" s="204"/>
      <c r="AA137" s="204"/>
      <c r="AB137" s="203"/>
      <c r="AC137" s="203"/>
      <c r="AD137" s="204"/>
      <c r="AE137" s="204"/>
      <c r="AF137" s="204"/>
      <c r="AG137" s="204"/>
      <c r="AH137" s="204"/>
      <c r="AI137" s="203"/>
      <c r="AJ137" s="203"/>
      <c r="AK137" s="204"/>
      <c r="AL137" s="204"/>
      <c r="AM137" s="204"/>
      <c r="AN137" s="204"/>
      <c r="AO137" s="204"/>
      <c r="AP137" s="203"/>
      <c r="AQ137" s="203"/>
      <c r="AR137" s="204"/>
      <c r="AS137" s="206"/>
      <c r="AT137" s="204"/>
      <c r="AU137" s="204">
        <v>31</v>
      </c>
      <c r="AV137" s="208"/>
    </row>
    <row r="138" spans="1:49" s="3" customFormat="1" ht="21" x14ac:dyDescent="0.25">
      <c r="A138" s="85"/>
      <c r="B138" s="202"/>
      <c r="C138" s="133">
        <v>45108</v>
      </c>
      <c r="D138" s="131" t="s">
        <v>8</v>
      </c>
      <c r="E138" s="124" t="s">
        <v>77</v>
      </c>
      <c r="F138" s="136" t="s">
        <v>770</v>
      </c>
      <c r="G138" s="136" t="s">
        <v>771</v>
      </c>
      <c r="H138" s="136" t="s">
        <v>772</v>
      </c>
      <c r="I138" s="136" t="s">
        <v>773</v>
      </c>
      <c r="J138" s="136"/>
      <c r="K138" s="136"/>
      <c r="L138" s="136"/>
      <c r="M138" s="136"/>
      <c r="N138" s="136"/>
      <c r="O138" s="87"/>
      <c r="P138" s="88">
        <v>45107</v>
      </c>
      <c r="Q138" s="204"/>
      <c r="R138" s="204"/>
      <c r="S138" s="204"/>
      <c r="T138" s="204"/>
      <c r="U138" s="203"/>
      <c r="V138" s="203"/>
      <c r="W138" s="204"/>
      <c r="X138" s="204"/>
      <c r="Y138" s="204"/>
      <c r="Z138" s="204"/>
      <c r="AA138" s="204"/>
      <c r="AB138" s="203"/>
      <c r="AC138" s="203"/>
      <c r="AD138" s="204"/>
      <c r="AE138" s="204"/>
      <c r="AF138" s="204"/>
      <c r="AG138" s="204"/>
      <c r="AH138" s="204"/>
      <c r="AI138" s="203"/>
      <c r="AJ138" s="203"/>
      <c r="AK138" s="204"/>
      <c r="AL138" s="204"/>
      <c r="AM138" s="204"/>
      <c r="AN138" s="204"/>
      <c r="AO138" s="204"/>
      <c r="AP138" s="203"/>
      <c r="AQ138" s="203"/>
      <c r="AR138" s="204"/>
      <c r="AS138" s="206"/>
      <c r="AT138" s="204"/>
      <c r="AU138" s="204">
        <v>31</v>
      </c>
      <c r="AV138" s="208"/>
    </row>
    <row r="139" spans="1:49" s="3" customFormat="1" ht="21" x14ac:dyDescent="0.25">
      <c r="A139" s="85"/>
      <c r="B139" s="202"/>
      <c r="C139" s="133">
        <v>45108</v>
      </c>
      <c r="D139" s="131" t="s">
        <v>8</v>
      </c>
      <c r="E139" s="124" t="s">
        <v>593</v>
      </c>
      <c r="F139" s="136" t="s">
        <v>595</v>
      </c>
      <c r="G139" s="136" t="s">
        <v>596</v>
      </c>
      <c r="H139" s="136" t="s">
        <v>597</v>
      </c>
      <c r="I139" s="136"/>
      <c r="J139" s="136"/>
      <c r="K139" s="136"/>
      <c r="L139" s="136"/>
      <c r="M139" s="136"/>
      <c r="N139" s="136"/>
      <c r="O139" s="87"/>
      <c r="P139" s="88">
        <v>45107</v>
      </c>
      <c r="Q139" s="204"/>
      <c r="R139" s="204"/>
      <c r="S139" s="204"/>
      <c r="T139" s="204"/>
      <c r="U139" s="203"/>
      <c r="V139" s="203"/>
      <c r="W139" s="204"/>
      <c r="X139" s="204"/>
      <c r="Y139" s="204"/>
      <c r="Z139" s="204"/>
      <c r="AA139" s="204"/>
      <c r="AB139" s="203"/>
      <c r="AC139" s="203"/>
      <c r="AD139" s="204"/>
      <c r="AE139" s="204"/>
      <c r="AF139" s="204"/>
      <c r="AG139" s="204"/>
      <c r="AH139" s="204"/>
      <c r="AI139" s="203"/>
      <c r="AJ139" s="203"/>
      <c r="AK139" s="204"/>
      <c r="AL139" s="204"/>
      <c r="AM139" s="204"/>
      <c r="AN139" s="204"/>
      <c r="AO139" s="204"/>
      <c r="AP139" s="203"/>
      <c r="AQ139" s="203"/>
      <c r="AR139" s="204"/>
      <c r="AS139" s="206"/>
      <c r="AT139" s="204"/>
      <c r="AU139" s="204">
        <v>31</v>
      </c>
      <c r="AV139" s="208"/>
    </row>
    <row r="140" spans="1:49" s="3" customFormat="1" ht="21" x14ac:dyDescent="0.25">
      <c r="A140" s="85"/>
      <c r="B140" s="202"/>
      <c r="C140" s="133">
        <v>45108</v>
      </c>
      <c r="D140" s="131" t="s">
        <v>8</v>
      </c>
      <c r="E140" s="124" t="s">
        <v>78</v>
      </c>
      <c r="F140" s="136" t="s">
        <v>774</v>
      </c>
      <c r="G140" s="136" t="s">
        <v>775</v>
      </c>
      <c r="H140" s="136"/>
      <c r="I140" s="136"/>
      <c r="J140" s="136"/>
      <c r="K140" s="136"/>
      <c r="L140" s="136"/>
      <c r="M140" s="136"/>
      <c r="N140" s="136"/>
      <c r="O140" s="87"/>
      <c r="P140" s="88">
        <v>45107</v>
      </c>
      <c r="Q140" s="204"/>
      <c r="R140" s="204"/>
      <c r="S140" s="204"/>
      <c r="T140" s="204"/>
      <c r="U140" s="203"/>
      <c r="V140" s="203"/>
      <c r="W140" s="204"/>
      <c r="X140" s="204"/>
      <c r="Y140" s="204"/>
      <c r="Z140" s="204"/>
      <c r="AA140" s="204"/>
      <c r="AB140" s="203"/>
      <c r="AC140" s="203"/>
      <c r="AD140" s="204"/>
      <c r="AE140" s="204"/>
      <c r="AF140" s="204"/>
      <c r="AG140" s="204"/>
      <c r="AH140" s="204"/>
      <c r="AI140" s="203"/>
      <c r="AJ140" s="203"/>
      <c r="AK140" s="204"/>
      <c r="AL140" s="204"/>
      <c r="AM140" s="204"/>
      <c r="AN140" s="204"/>
      <c r="AO140" s="204"/>
      <c r="AP140" s="203"/>
      <c r="AQ140" s="203"/>
      <c r="AR140" s="204"/>
      <c r="AS140" s="206"/>
      <c r="AT140" s="204"/>
      <c r="AU140" s="204">
        <v>31</v>
      </c>
      <c r="AV140" s="208"/>
    </row>
    <row r="141" spans="1:49" s="3" customFormat="1" ht="21" x14ac:dyDescent="0.25">
      <c r="A141" s="85"/>
      <c r="B141" s="202"/>
      <c r="C141" s="133">
        <v>45108</v>
      </c>
      <c r="D141" s="131" t="s">
        <v>8</v>
      </c>
      <c r="E141" s="124" t="s">
        <v>352</v>
      </c>
      <c r="F141" s="136" t="s">
        <v>776</v>
      </c>
      <c r="G141" s="136"/>
      <c r="H141" s="136"/>
      <c r="I141" s="136"/>
      <c r="J141" s="136"/>
      <c r="K141" s="136"/>
      <c r="L141" s="136"/>
      <c r="M141" s="136"/>
      <c r="N141" s="136"/>
      <c r="O141" s="87"/>
      <c r="P141" s="88">
        <v>45107</v>
      </c>
      <c r="Q141" s="204"/>
      <c r="R141" s="204"/>
      <c r="S141" s="204"/>
      <c r="T141" s="204"/>
      <c r="U141" s="203"/>
      <c r="V141" s="203"/>
      <c r="W141" s="204"/>
      <c r="X141" s="204"/>
      <c r="Y141" s="204"/>
      <c r="Z141" s="204"/>
      <c r="AA141" s="204"/>
      <c r="AB141" s="203"/>
      <c r="AC141" s="203"/>
      <c r="AD141" s="204"/>
      <c r="AE141" s="204"/>
      <c r="AF141" s="204"/>
      <c r="AG141" s="204"/>
      <c r="AH141" s="204"/>
      <c r="AI141" s="203"/>
      <c r="AJ141" s="203"/>
      <c r="AK141" s="204"/>
      <c r="AL141" s="204"/>
      <c r="AM141" s="204"/>
      <c r="AN141" s="204"/>
      <c r="AO141" s="204"/>
      <c r="AP141" s="203"/>
      <c r="AQ141" s="203"/>
      <c r="AR141" s="204"/>
      <c r="AS141" s="206"/>
      <c r="AT141" s="204"/>
      <c r="AU141" s="204">
        <v>31</v>
      </c>
      <c r="AV141" s="208"/>
    </row>
    <row r="142" spans="1:49" s="3" customFormat="1" ht="21" x14ac:dyDescent="0.25">
      <c r="A142" s="85"/>
      <c r="B142" s="202"/>
      <c r="C142" s="133">
        <v>45108</v>
      </c>
      <c r="D142" s="131" t="s">
        <v>8</v>
      </c>
      <c r="E142" s="124" t="s">
        <v>79</v>
      </c>
      <c r="F142" s="136" t="s">
        <v>777</v>
      </c>
      <c r="G142" s="136" t="s">
        <v>778</v>
      </c>
      <c r="H142" s="136"/>
      <c r="I142" s="136"/>
      <c r="J142" s="136"/>
      <c r="K142" s="136"/>
      <c r="L142" s="136"/>
      <c r="M142" s="136"/>
      <c r="N142" s="136"/>
      <c r="O142" s="87"/>
      <c r="P142" s="88">
        <v>45107</v>
      </c>
      <c r="Q142" s="204"/>
      <c r="R142" s="204"/>
      <c r="S142" s="204"/>
      <c r="T142" s="204"/>
      <c r="U142" s="203"/>
      <c r="V142" s="203"/>
      <c r="W142" s="204"/>
      <c r="X142" s="204"/>
      <c r="Y142" s="204"/>
      <c r="Z142" s="204"/>
      <c r="AA142" s="204"/>
      <c r="AB142" s="203"/>
      <c r="AC142" s="203"/>
      <c r="AD142" s="204"/>
      <c r="AE142" s="204"/>
      <c r="AF142" s="204"/>
      <c r="AG142" s="204"/>
      <c r="AH142" s="204"/>
      <c r="AI142" s="203"/>
      <c r="AJ142" s="203"/>
      <c r="AK142" s="204"/>
      <c r="AL142" s="204"/>
      <c r="AM142" s="204"/>
      <c r="AN142" s="204"/>
      <c r="AO142" s="204"/>
      <c r="AP142" s="203"/>
      <c r="AQ142" s="203"/>
      <c r="AR142" s="204"/>
      <c r="AS142" s="206"/>
      <c r="AT142" s="204"/>
      <c r="AU142" s="204">
        <v>31</v>
      </c>
      <c r="AV142" s="208"/>
    </row>
    <row r="143" spans="1:49" s="3" customFormat="1" ht="21" x14ac:dyDescent="0.25">
      <c r="A143" s="85"/>
      <c r="B143" s="202"/>
      <c r="C143" s="133">
        <v>45108</v>
      </c>
      <c r="D143" s="131" t="s">
        <v>8</v>
      </c>
      <c r="E143" s="124" t="s">
        <v>80</v>
      </c>
      <c r="F143" s="136" t="s">
        <v>779</v>
      </c>
      <c r="G143" s="136" t="s">
        <v>780</v>
      </c>
      <c r="H143" s="136" t="s">
        <v>781</v>
      </c>
      <c r="I143" s="136"/>
      <c r="J143" s="136"/>
      <c r="K143" s="136"/>
      <c r="L143" s="136"/>
      <c r="M143" s="136"/>
      <c r="N143" s="136"/>
      <c r="O143" s="87"/>
      <c r="P143" s="88">
        <v>45107</v>
      </c>
      <c r="Q143" s="204"/>
      <c r="R143" s="204"/>
      <c r="S143" s="204"/>
      <c r="T143" s="204"/>
      <c r="U143" s="203"/>
      <c r="V143" s="203"/>
      <c r="W143" s="204"/>
      <c r="X143" s="204"/>
      <c r="Y143" s="204"/>
      <c r="Z143" s="204"/>
      <c r="AA143" s="204"/>
      <c r="AB143" s="203"/>
      <c r="AC143" s="203"/>
      <c r="AD143" s="204"/>
      <c r="AE143" s="204"/>
      <c r="AF143" s="204"/>
      <c r="AG143" s="204"/>
      <c r="AH143" s="204"/>
      <c r="AI143" s="203"/>
      <c r="AJ143" s="203"/>
      <c r="AK143" s="204"/>
      <c r="AL143" s="204"/>
      <c r="AM143" s="204"/>
      <c r="AN143" s="204"/>
      <c r="AO143" s="204"/>
      <c r="AP143" s="203"/>
      <c r="AQ143" s="203"/>
      <c r="AR143" s="204"/>
      <c r="AS143" s="207"/>
      <c r="AT143" s="204"/>
      <c r="AU143" s="204">
        <v>31</v>
      </c>
      <c r="AV143" s="208"/>
    </row>
    <row r="144" spans="1:49" s="6" customFormat="1" ht="58" x14ac:dyDescent="0.25">
      <c r="A144" s="85" t="str">
        <f>VLOOKUP(B144,Apoio!$A:$C,3,FALSE)</f>
        <v>MCP - Resultados</v>
      </c>
      <c r="B144" s="129" t="s">
        <v>661</v>
      </c>
      <c r="C144" s="133">
        <v>45108</v>
      </c>
      <c r="D144" s="131" t="s">
        <v>8</v>
      </c>
      <c r="E144" s="124" t="s">
        <v>84</v>
      </c>
      <c r="F144" s="136"/>
      <c r="G144" s="136"/>
      <c r="H144" s="136" t="s">
        <v>84</v>
      </c>
      <c r="I144" s="136"/>
      <c r="J144" s="136"/>
      <c r="K144" s="136"/>
      <c r="L144" s="136"/>
      <c r="M144" s="136"/>
      <c r="N144" s="136"/>
      <c r="O144" s="87" t="s">
        <v>806</v>
      </c>
      <c r="P144" s="88">
        <v>45107</v>
      </c>
      <c r="Q144" s="123">
        <v>1</v>
      </c>
      <c r="R144" s="123">
        <v>2</v>
      </c>
      <c r="S144" s="123">
        <v>3</v>
      </c>
      <c r="T144" s="123">
        <v>4</v>
      </c>
      <c r="U144" s="154">
        <v>5</v>
      </c>
      <c r="V144" s="154">
        <v>6</v>
      </c>
      <c r="W144" s="123">
        <v>7</v>
      </c>
      <c r="X144" s="123">
        <v>8</v>
      </c>
      <c r="Y144" s="123">
        <v>9</v>
      </c>
      <c r="Z144" s="123">
        <v>10</v>
      </c>
      <c r="AA144" s="123">
        <v>11</v>
      </c>
      <c r="AB144" s="154">
        <v>12</v>
      </c>
      <c r="AC144" s="154">
        <v>13</v>
      </c>
      <c r="AD144" s="123">
        <v>14</v>
      </c>
      <c r="AE144" s="123">
        <v>15</v>
      </c>
      <c r="AF144" s="123">
        <v>16</v>
      </c>
      <c r="AG144" s="123">
        <v>17</v>
      </c>
      <c r="AH144" s="123">
        <v>18</v>
      </c>
      <c r="AI144" s="154">
        <v>19</v>
      </c>
      <c r="AJ144" s="154">
        <v>20</v>
      </c>
      <c r="AK144" s="123">
        <v>21</v>
      </c>
      <c r="AL144" s="123">
        <v>22</v>
      </c>
      <c r="AM144" s="123">
        <v>23</v>
      </c>
      <c r="AN144" s="123">
        <v>24</v>
      </c>
      <c r="AO144" s="123">
        <v>25</v>
      </c>
      <c r="AP144" s="154">
        <v>26</v>
      </c>
      <c r="AQ144" s="154">
        <v>27</v>
      </c>
      <c r="AR144" s="123">
        <v>28</v>
      </c>
      <c r="AS144" s="125">
        <v>29</v>
      </c>
      <c r="AT144" s="123">
        <v>30</v>
      </c>
      <c r="AU144" s="123">
        <v>31</v>
      </c>
      <c r="AV144" s="124"/>
      <c r="AW144" s="8"/>
    </row>
    <row r="145" spans="1:49" s="6" customFormat="1" ht="36" customHeight="1" x14ac:dyDescent="0.25">
      <c r="A145" s="85" t="str">
        <f>VLOOKUP(B145,Apoio!$A:$C,3,FALSE)</f>
        <v>AGP</v>
      </c>
      <c r="B145" s="129" t="s">
        <v>643</v>
      </c>
      <c r="C145" s="133">
        <v>45108</v>
      </c>
      <c r="D145" s="131" t="s">
        <v>31</v>
      </c>
      <c r="E145" s="124" t="s">
        <v>128</v>
      </c>
      <c r="F145" s="136" t="s">
        <v>790</v>
      </c>
      <c r="G145" s="136" t="s">
        <v>872</v>
      </c>
      <c r="H145" s="136"/>
      <c r="I145" s="136"/>
      <c r="J145" s="136"/>
      <c r="K145" s="136"/>
      <c r="L145" s="136"/>
      <c r="M145" s="136"/>
      <c r="N145" s="136"/>
      <c r="O145" s="87" t="s">
        <v>806</v>
      </c>
      <c r="P145" s="88">
        <v>45106</v>
      </c>
      <c r="Q145" s="123">
        <v>1</v>
      </c>
      <c r="R145" s="123">
        <v>2</v>
      </c>
      <c r="S145" s="123">
        <v>3</v>
      </c>
      <c r="T145" s="123">
        <v>4</v>
      </c>
      <c r="U145" s="154">
        <v>5</v>
      </c>
      <c r="V145" s="154">
        <v>6</v>
      </c>
      <c r="W145" s="123">
        <v>7</v>
      </c>
      <c r="X145" s="123">
        <v>8</v>
      </c>
      <c r="Y145" s="123">
        <v>9</v>
      </c>
      <c r="Z145" s="123">
        <v>10</v>
      </c>
      <c r="AA145" s="123">
        <v>11</v>
      </c>
      <c r="AB145" s="154">
        <v>12</v>
      </c>
      <c r="AC145" s="154">
        <v>13</v>
      </c>
      <c r="AD145" s="123">
        <v>14</v>
      </c>
      <c r="AE145" s="123">
        <v>15</v>
      </c>
      <c r="AF145" s="123">
        <v>16</v>
      </c>
      <c r="AG145" s="123">
        <v>17</v>
      </c>
      <c r="AH145" s="123">
        <v>18</v>
      </c>
      <c r="AI145" s="154">
        <v>19</v>
      </c>
      <c r="AJ145" s="154">
        <v>20</v>
      </c>
      <c r="AK145" s="123">
        <v>21</v>
      </c>
      <c r="AL145" s="123">
        <v>22</v>
      </c>
      <c r="AM145" s="123">
        <v>23</v>
      </c>
      <c r="AN145" s="123">
        <v>24</v>
      </c>
      <c r="AO145" s="123">
        <v>25</v>
      </c>
      <c r="AP145" s="154">
        <v>26</v>
      </c>
      <c r="AQ145" s="154">
        <v>27</v>
      </c>
      <c r="AR145" s="123">
        <v>28</v>
      </c>
      <c r="AS145" s="123">
        <v>29</v>
      </c>
      <c r="AT145" s="125">
        <v>30</v>
      </c>
      <c r="AU145" s="123">
        <v>31</v>
      </c>
      <c r="AV145" s="124"/>
      <c r="AW145" s="8"/>
    </row>
    <row r="146" spans="1:49" s="6" customFormat="1" ht="44.5" customHeight="1" x14ac:dyDescent="0.25">
      <c r="A146" s="85" t="str">
        <f>VLOOKUP(B146,Apoio!$A:$C,3,FALSE)</f>
        <v>MCSD EE - Pós-Liquidação</v>
      </c>
      <c r="B146" s="129" t="s">
        <v>674</v>
      </c>
      <c r="C146" s="133">
        <v>45108</v>
      </c>
      <c r="D146" s="131" t="s">
        <v>997</v>
      </c>
      <c r="E146" s="124" t="s">
        <v>108</v>
      </c>
      <c r="F146" s="136" t="s">
        <v>699</v>
      </c>
      <c r="G146" s="136"/>
      <c r="H146" s="136"/>
      <c r="I146" s="136"/>
      <c r="J146" s="136"/>
      <c r="K146" s="136"/>
      <c r="L146" s="136"/>
      <c r="M146" s="136"/>
      <c r="N146" s="136"/>
      <c r="O146" s="87" t="s">
        <v>806</v>
      </c>
      <c r="P146" s="88">
        <v>45106</v>
      </c>
      <c r="Q146" s="123">
        <v>1</v>
      </c>
      <c r="R146" s="123">
        <v>2</v>
      </c>
      <c r="S146" s="123">
        <v>3</v>
      </c>
      <c r="T146" s="123">
        <v>4</v>
      </c>
      <c r="U146" s="154">
        <v>5</v>
      </c>
      <c r="V146" s="154">
        <v>6</v>
      </c>
      <c r="W146" s="123">
        <v>7</v>
      </c>
      <c r="X146" s="123">
        <v>8</v>
      </c>
      <c r="Y146" s="123">
        <v>9</v>
      </c>
      <c r="Z146" s="123">
        <v>10</v>
      </c>
      <c r="AA146" s="123">
        <v>11</v>
      </c>
      <c r="AB146" s="154">
        <v>12</v>
      </c>
      <c r="AC146" s="154">
        <v>13</v>
      </c>
      <c r="AD146" s="123">
        <v>14</v>
      </c>
      <c r="AE146" s="123">
        <v>15</v>
      </c>
      <c r="AF146" s="123">
        <v>16</v>
      </c>
      <c r="AG146" s="123">
        <v>17</v>
      </c>
      <c r="AH146" s="123">
        <v>18</v>
      </c>
      <c r="AI146" s="154">
        <v>19</v>
      </c>
      <c r="AJ146" s="154">
        <v>20</v>
      </c>
      <c r="AK146" s="123">
        <v>21</v>
      </c>
      <c r="AL146" s="123">
        <v>22</v>
      </c>
      <c r="AM146" s="123">
        <v>23</v>
      </c>
      <c r="AN146" s="123">
        <v>24</v>
      </c>
      <c r="AO146" s="123">
        <v>25</v>
      </c>
      <c r="AP146" s="154">
        <v>26</v>
      </c>
      <c r="AQ146" s="154">
        <v>27</v>
      </c>
      <c r="AR146" s="123">
        <v>28</v>
      </c>
      <c r="AS146" s="123">
        <v>29</v>
      </c>
      <c r="AT146" s="125">
        <v>30</v>
      </c>
      <c r="AU146" s="123">
        <v>31</v>
      </c>
      <c r="AV146" s="124" t="s">
        <v>996</v>
      </c>
      <c r="AW146" s="8"/>
    </row>
    <row r="147" spans="1:49" s="6" customFormat="1" ht="44.15" customHeight="1" x14ac:dyDescent="0.25">
      <c r="A147" s="85" t="str">
        <f>VLOOKUP(B147,Apoio!$A:$C,3,FALSE)</f>
        <v>Cessões de Energia (DSP 2300/19) - Liquidação</v>
      </c>
      <c r="B147" s="129" t="s">
        <v>645</v>
      </c>
      <c r="C147" s="133">
        <v>45108</v>
      </c>
      <c r="D147" s="131" t="s">
        <v>84</v>
      </c>
      <c r="E147" s="124" t="s">
        <v>84</v>
      </c>
      <c r="F147" s="136"/>
      <c r="G147" s="136"/>
      <c r="H147" s="136" t="s">
        <v>84</v>
      </c>
      <c r="I147" s="136"/>
      <c r="J147" s="136"/>
      <c r="K147" s="136"/>
      <c r="L147" s="136"/>
      <c r="M147" s="136"/>
      <c r="N147" s="136"/>
      <c r="O147" s="87" t="s">
        <v>806</v>
      </c>
      <c r="P147" s="88">
        <v>45107</v>
      </c>
      <c r="Q147" s="123">
        <v>1</v>
      </c>
      <c r="R147" s="123">
        <v>2</v>
      </c>
      <c r="S147" s="123">
        <v>3</v>
      </c>
      <c r="T147" s="123">
        <v>4</v>
      </c>
      <c r="U147" s="154">
        <v>5</v>
      </c>
      <c r="V147" s="154">
        <v>6</v>
      </c>
      <c r="W147" s="123">
        <v>7</v>
      </c>
      <c r="X147" s="123">
        <v>8</v>
      </c>
      <c r="Y147" s="123">
        <v>9</v>
      </c>
      <c r="Z147" s="123">
        <v>10</v>
      </c>
      <c r="AA147" s="123">
        <v>11</v>
      </c>
      <c r="AB147" s="154">
        <v>12</v>
      </c>
      <c r="AC147" s="154">
        <v>13</v>
      </c>
      <c r="AD147" s="123">
        <v>14</v>
      </c>
      <c r="AE147" s="123">
        <v>15</v>
      </c>
      <c r="AF147" s="123">
        <v>16</v>
      </c>
      <c r="AG147" s="123">
        <v>17</v>
      </c>
      <c r="AH147" s="123">
        <v>18</v>
      </c>
      <c r="AI147" s="154">
        <v>19</v>
      </c>
      <c r="AJ147" s="154">
        <v>20</v>
      </c>
      <c r="AK147" s="123">
        <v>21</v>
      </c>
      <c r="AL147" s="123">
        <v>22</v>
      </c>
      <c r="AM147" s="123">
        <v>23</v>
      </c>
      <c r="AN147" s="123">
        <v>24</v>
      </c>
      <c r="AO147" s="123">
        <v>25</v>
      </c>
      <c r="AP147" s="154">
        <v>26</v>
      </c>
      <c r="AQ147" s="154">
        <v>27</v>
      </c>
      <c r="AR147" s="123">
        <v>28</v>
      </c>
      <c r="AS147" s="123">
        <v>29</v>
      </c>
      <c r="AT147" s="125">
        <v>30</v>
      </c>
      <c r="AU147" s="123">
        <v>31</v>
      </c>
      <c r="AV147" s="124"/>
      <c r="AW147" s="8"/>
    </row>
    <row r="148" spans="1:49" s="6" customFormat="1" ht="35.15" customHeight="1" x14ac:dyDescent="0.25">
      <c r="A148" s="85" t="str">
        <f>VLOOKUP(B148,Apoio!$A:$C,3,FALSE)</f>
        <v>MCP - Pré-Liquidação</v>
      </c>
      <c r="B148" s="173" t="s">
        <v>551</v>
      </c>
      <c r="C148" s="174">
        <v>45108</v>
      </c>
      <c r="D148" s="180" t="s">
        <v>367</v>
      </c>
      <c r="E148" s="175" t="s">
        <v>82</v>
      </c>
      <c r="F148" s="75" t="s">
        <v>791</v>
      </c>
      <c r="G148" s="73" t="s">
        <v>738</v>
      </c>
      <c r="H148" s="73" t="s">
        <v>792</v>
      </c>
      <c r="I148" s="136"/>
      <c r="J148" s="136"/>
      <c r="K148" s="136"/>
      <c r="L148" s="136"/>
      <c r="M148" s="136"/>
      <c r="N148" s="136"/>
      <c r="O148" s="87" t="s">
        <v>806</v>
      </c>
      <c r="P148" s="88">
        <v>45109</v>
      </c>
      <c r="Q148" s="123">
        <v>1</v>
      </c>
      <c r="R148" s="123">
        <v>2</v>
      </c>
      <c r="S148" s="123">
        <v>3</v>
      </c>
      <c r="T148" s="123">
        <v>4</v>
      </c>
      <c r="U148" s="154">
        <v>5</v>
      </c>
      <c r="V148" s="154">
        <v>6</v>
      </c>
      <c r="W148" s="123">
        <v>7</v>
      </c>
      <c r="X148" s="123">
        <v>8</v>
      </c>
      <c r="Y148" s="123">
        <v>9</v>
      </c>
      <c r="Z148" s="123">
        <v>10</v>
      </c>
      <c r="AA148" s="123">
        <v>11</v>
      </c>
      <c r="AB148" s="154">
        <v>12</v>
      </c>
      <c r="AC148" s="154">
        <v>13</v>
      </c>
      <c r="AD148" s="123">
        <v>14</v>
      </c>
      <c r="AE148" s="123">
        <v>15</v>
      </c>
      <c r="AF148" s="123">
        <v>16</v>
      </c>
      <c r="AG148" s="123">
        <v>17</v>
      </c>
      <c r="AH148" s="123">
        <v>18</v>
      </c>
      <c r="AI148" s="154">
        <v>19</v>
      </c>
      <c r="AJ148" s="154">
        <v>20</v>
      </c>
      <c r="AK148" s="123">
        <v>21</v>
      </c>
      <c r="AL148" s="123">
        <v>22</v>
      </c>
      <c r="AM148" s="123">
        <v>23</v>
      </c>
      <c r="AN148" s="123">
        <v>24</v>
      </c>
      <c r="AO148" s="123">
        <v>25</v>
      </c>
      <c r="AP148" s="154">
        <v>26</v>
      </c>
      <c r="AQ148" s="154">
        <v>27</v>
      </c>
      <c r="AR148" s="123">
        <v>28</v>
      </c>
      <c r="AS148" s="123">
        <v>29</v>
      </c>
      <c r="AT148" s="125">
        <v>30</v>
      </c>
      <c r="AU148" s="123">
        <v>31</v>
      </c>
      <c r="AV148" s="124"/>
      <c r="AW148" s="8"/>
    </row>
    <row r="149" spans="1:49" s="6" customFormat="1" ht="35.15" customHeight="1" x14ac:dyDescent="0.25">
      <c r="A149" s="85" t="str">
        <f>VLOOKUP(B149,Apoio!$A:$C,3,FALSE)</f>
        <v>Penalidades - Pré-Liquidação</v>
      </c>
      <c r="B149" s="173" t="s">
        <v>368</v>
      </c>
      <c r="C149" s="174">
        <v>45139</v>
      </c>
      <c r="D149" s="180" t="s">
        <v>1022</v>
      </c>
      <c r="E149" s="175" t="s">
        <v>83</v>
      </c>
      <c r="F149" s="73" t="s">
        <v>793</v>
      </c>
      <c r="G149" s="73" t="s">
        <v>739</v>
      </c>
      <c r="H149" s="73" t="s">
        <v>740</v>
      </c>
      <c r="I149" s="136"/>
      <c r="J149" s="136"/>
      <c r="K149" s="136"/>
      <c r="L149" s="136"/>
      <c r="M149" s="136"/>
      <c r="N149" s="136"/>
      <c r="O149" s="87" t="s">
        <v>806</v>
      </c>
      <c r="P149" s="88">
        <v>45110</v>
      </c>
      <c r="Q149" s="123">
        <v>1</v>
      </c>
      <c r="R149" s="123">
        <v>2</v>
      </c>
      <c r="S149" s="123">
        <v>3</v>
      </c>
      <c r="T149" s="123">
        <v>4</v>
      </c>
      <c r="U149" s="154">
        <v>5</v>
      </c>
      <c r="V149" s="154">
        <v>6</v>
      </c>
      <c r="W149" s="123">
        <v>7</v>
      </c>
      <c r="X149" s="123">
        <v>8</v>
      </c>
      <c r="Y149" s="123">
        <v>9</v>
      </c>
      <c r="Z149" s="123">
        <v>10</v>
      </c>
      <c r="AA149" s="123">
        <v>11</v>
      </c>
      <c r="AB149" s="154">
        <v>12</v>
      </c>
      <c r="AC149" s="154">
        <v>13</v>
      </c>
      <c r="AD149" s="123">
        <v>14</v>
      </c>
      <c r="AE149" s="123">
        <v>15</v>
      </c>
      <c r="AF149" s="123">
        <v>16</v>
      </c>
      <c r="AG149" s="123">
        <v>17</v>
      </c>
      <c r="AH149" s="123">
        <v>18</v>
      </c>
      <c r="AI149" s="154">
        <v>19</v>
      </c>
      <c r="AJ149" s="154">
        <v>20</v>
      </c>
      <c r="AK149" s="123">
        <v>21</v>
      </c>
      <c r="AL149" s="123">
        <v>22</v>
      </c>
      <c r="AM149" s="123">
        <v>23</v>
      </c>
      <c r="AN149" s="123">
        <v>24</v>
      </c>
      <c r="AO149" s="123">
        <v>25</v>
      </c>
      <c r="AP149" s="154">
        <v>26</v>
      </c>
      <c r="AQ149" s="154">
        <v>27</v>
      </c>
      <c r="AR149" s="123">
        <v>28</v>
      </c>
      <c r="AS149" s="123">
        <v>29</v>
      </c>
      <c r="AT149" s="125">
        <v>30</v>
      </c>
      <c r="AU149" s="123">
        <v>31</v>
      </c>
      <c r="AV149" s="124"/>
      <c r="AW149" s="8"/>
    </row>
    <row r="150" spans="1:49" s="6" customFormat="1" ht="43.5" customHeight="1" x14ac:dyDescent="0.25">
      <c r="A150" s="85" t="str">
        <f>VLOOKUP(B150,Apoio!$A:$C,3,FALSE)</f>
        <v>Medição Contábil</v>
      </c>
      <c r="B150" s="182" t="s">
        <v>582</v>
      </c>
      <c r="C150" s="192" t="s">
        <v>84</v>
      </c>
      <c r="D150" s="184" t="s">
        <v>955</v>
      </c>
      <c r="E150" s="191" t="s">
        <v>84</v>
      </c>
      <c r="F150" s="136"/>
      <c r="G150" s="136"/>
      <c r="H150" s="136" t="s">
        <v>84</v>
      </c>
      <c r="I150" s="136"/>
      <c r="J150" s="136"/>
      <c r="K150" s="136"/>
      <c r="L150" s="136"/>
      <c r="M150" s="136"/>
      <c r="N150" s="136"/>
      <c r="O150" s="87" t="s">
        <v>806</v>
      </c>
      <c r="P150" s="88">
        <v>45108</v>
      </c>
      <c r="Q150" s="123">
        <v>1</v>
      </c>
      <c r="R150" s="123">
        <v>2</v>
      </c>
      <c r="S150" s="123">
        <v>3</v>
      </c>
      <c r="T150" s="123">
        <v>4</v>
      </c>
      <c r="U150" s="154">
        <v>5</v>
      </c>
      <c r="V150" s="154">
        <v>6</v>
      </c>
      <c r="W150" s="123">
        <v>7</v>
      </c>
      <c r="X150" s="123">
        <v>8</v>
      </c>
      <c r="Y150" s="123">
        <v>9</v>
      </c>
      <c r="Z150" s="123">
        <v>10</v>
      </c>
      <c r="AA150" s="123">
        <v>11</v>
      </c>
      <c r="AB150" s="154">
        <v>12</v>
      </c>
      <c r="AC150" s="154">
        <v>13</v>
      </c>
      <c r="AD150" s="123">
        <v>14</v>
      </c>
      <c r="AE150" s="123">
        <v>15</v>
      </c>
      <c r="AF150" s="123">
        <v>16</v>
      </c>
      <c r="AG150" s="123">
        <v>17</v>
      </c>
      <c r="AH150" s="123">
        <v>18</v>
      </c>
      <c r="AI150" s="154">
        <v>19</v>
      </c>
      <c r="AJ150" s="154">
        <v>20</v>
      </c>
      <c r="AK150" s="123">
        <v>21</v>
      </c>
      <c r="AL150" s="123">
        <v>22</v>
      </c>
      <c r="AM150" s="123">
        <v>23</v>
      </c>
      <c r="AN150" s="123">
        <v>24</v>
      </c>
      <c r="AO150" s="123">
        <v>25</v>
      </c>
      <c r="AP150" s="154">
        <v>26</v>
      </c>
      <c r="AQ150" s="154">
        <v>27</v>
      </c>
      <c r="AR150" s="123">
        <v>28</v>
      </c>
      <c r="AS150" s="123">
        <v>29</v>
      </c>
      <c r="AT150" s="123">
        <v>30</v>
      </c>
      <c r="AU150" s="125">
        <v>31</v>
      </c>
      <c r="AV150" s="124"/>
      <c r="AW150" s="8"/>
    </row>
    <row r="151" spans="1:49" s="6" customFormat="1" ht="35.15" customHeight="1" x14ac:dyDescent="0.25">
      <c r="A151" s="85" t="str">
        <f>VLOOKUP(B151,Apoio!$A:$C,3,FALSE)</f>
        <v>MCSD EN - Pós-Liquidação</v>
      </c>
      <c r="B151" s="173" t="s">
        <v>495</v>
      </c>
      <c r="C151" s="174">
        <v>45108</v>
      </c>
      <c r="D151" s="180" t="s">
        <v>496</v>
      </c>
      <c r="E151" s="175" t="s">
        <v>498</v>
      </c>
      <c r="F151" s="75" t="s">
        <v>499</v>
      </c>
      <c r="G151" s="75" t="s">
        <v>1023</v>
      </c>
      <c r="H151" s="73"/>
      <c r="I151" s="136"/>
      <c r="J151" s="136"/>
      <c r="K151" s="136"/>
      <c r="L151" s="136"/>
      <c r="M151" s="136"/>
      <c r="N151" s="136"/>
      <c r="O151" s="87" t="s">
        <v>806</v>
      </c>
      <c r="P151" s="88">
        <v>45111</v>
      </c>
      <c r="Q151" s="123">
        <v>1</v>
      </c>
      <c r="R151" s="123">
        <v>2</v>
      </c>
      <c r="S151" s="123">
        <v>3</v>
      </c>
      <c r="T151" s="123">
        <v>4</v>
      </c>
      <c r="U151" s="154">
        <v>5</v>
      </c>
      <c r="V151" s="154">
        <v>6</v>
      </c>
      <c r="W151" s="123">
        <v>7</v>
      </c>
      <c r="X151" s="123">
        <v>8</v>
      </c>
      <c r="Y151" s="123">
        <v>9</v>
      </c>
      <c r="Z151" s="123">
        <v>10</v>
      </c>
      <c r="AA151" s="123">
        <v>11</v>
      </c>
      <c r="AB151" s="154">
        <v>12</v>
      </c>
      <c r="AC151" s="154">
        <v>13</v>
      </c>
      <c r="AD151" s="123">
        <v>14</v>
      </c>
      <c r="AE151" s="123">
        <v>15</v>
      </c>
      <c r="AF151" s="123">
        <v>16</v>
      </c>
      <c r="AG151" s="123">
        <v>17</v>
      </c>
      <c r="AH151" s="123">
        <v>18</v>
      </c>
      <c r="AI151" s="154">
        <v>19</v>
      </c>
      <c r="AJ151" s="154">
        <v>20</v>
      </c>
      <c r="AK151" s="123">
        <v>21</v>
      </c>
      <c r="AL151" s="123">
        <v>22</v>
      </c>
      <c r="AM151" s="123">
        <v>23</v>
      </c>
      <c r="AN151" s="123">
        <v>24</v>
      </c>
      <c r="AO151" s="123">
        <v>25</v>
      </c>
      <c r="AP151" s="154">
        <v>26</v>
      </c>
      <c r="AQ151" s="154">
        <v>27</v>
      </c>
      <c r="AR151" s="123">
        <v>28</v>
      </c>
      <c r="AS151" s="123">
        <v>29</v>
      </c>
      <c r="AT151" s="123">
        <v>30</v>
      </c>
      <c r="AU151" s="125">
        <v>31</v>
      </c>
      <c r="AV151" s="124"/>
      <c r="AW151" s="8"/>
    </row>
    <row r="152" spans="1:49" s="6" customFormat="1" ht="35.15" customHeight="1" x14ac:dyDescent="0.25">
      <c r="A152" s="85" t="str">
        <f>VLOOKUP(B152,Apoio!$A:$C,3,FALSE)</f>
        <v>MCSD EN - Pós-Liquidação</v>
      </c>
      <c r="B152" s="173" t="s">
        <v>600</v>
      </c>
      <c r="C152" s="174">
        <v>45108</v>
      </c>
      <c r="D152" s="180" t="s">
        <v>496</v>
      </c>
      <c r="E152" s="175" t="s">
        <v>84</v>
      </c>
      <c r="F152" s="73"/>
      <c r="G152" s="73"/>
      <c r="H152" s="73" t="s">
        <v>84</v>
      </c>
      <c r="I152" s="136"/>
      <c r="J152" s="136"/>
      <c r="K152" s="136"/>
      <c r="L152" s="136"/>
      <c r="M152" s="136"/>
      <c r="N152" s="136"/>
      <c r="O152" s="87" t="s">
        <v>806</v>
      </c>
      <c r="P152" s="88">
        <v>45112</v>
      </c>
      <c r="Q152" s="123">
        <v>1</v>
      </c>
      <c r="R152" s="123">
        <v>2</v>
      </c>
      <c r="S152" s="123">
        <v>3</v>
      </c>
      <c r="T152" s="123">
        <v>4</v>
      </c>
      <c r="U152" s="154">
        <v>5</v>
      </c>
      <c r="V152" s="154">
        <v>6</v>
      </c>
      <c r="W152" s="123">
        <v>7</v>
      </c>
      <c r="X152" s="123">
        <v>8</v>
      </c>
      <c r="Y152" s="123">
        <v>9</v>
      </c>
      <c r="Z152" s="123">
        <v>10</v>
      </c>
      <c r="AA152" s="123">
        <v>11</v>
      </c>
      <c r="AB152" s="154">
        <v>12</v>
      </c>
      <c r="AC152" s="154">
        <v>13</v>
      </c>
      <c r="AD152" s="123">
        <v>14</v>
      </c>
      <c r="AE152" s="123">
        <v>15</v>
      </c>
      <c r="AF152" s="123">
        <v>16</v>
      </c>
      <c r="AG152" s="123">
        <v>17</v>
      </c>
      <c r="AH152" s="123">
        <v>18</v>
      </c>
      <c r="AI152" s="154">
        <v>19</v>
      </c>
      <c r="AJ152" s="154">
        <v>20</v>
      </c>
      <c r="AK152" s="123">
        <v>21</v>
      </c>
      <c r="AL152" s="123">
        <v>22</v>
      </c>
      <c r="AM152" s="123">
        <v>23</v>
      </c>
      <c r="AN152" s="123">
        <v>24</v>
      </c>
      <c r="AO152" s="123">
        <v>25</v>
      </c>
      <c r="AP152" s="154">
        <v>26</v>
      </c>
      <c r="AQ152" s="154">
        <v>27</v>
      </c>
      <c r="AR152" s="123">
        <v>28</v>
      </c>
      <c r="AS152" s="123">
        <v>29</v>
      </c>
      <c r="AT152" s="123">
        <v>30</v>
      </c>
      <c r="AU152" s="125">
        <v>31</v>
      </c>
      <c r="AV152" s="124"/>
      <c r="AW152" s="8"/>
    </row>
    <row r="153" spans="1:49" s="6" customFormat="1" ht="46" customHeight="1" x14ac:dyDescent="0.25">
      <c r="A153" s="85" t="str">
        <f>VLOOKUP(B153,Apoio!$A:$C,3,FALSE)</f>
        <v>Energia de Reserva - Cessão Eólica</v>
      </c>
      <c r="B153" s="132" t="s">
        <v>400</v>
      </c>
      <c r="C153" s="133">
        <v>45108</v>
      </c>
      <c r="D153" s="180" t="s">
        <v>22</v>
      </c>
      <c r="E153" s="124" t="s">
        <v>802</v>
      </c>
      <c r="F153" s="162" t="s">
        <v>702</v>
      </c>
      <c r="G153" s="136" t="s">
        <v>724</v>
      </c>
      <c r="H153" s="136"/>
      <c r="I153" s="136"/>
      <c r="J153" s="136"/>
      <c r="K153" s="136"/>
      <c r="L153" s="136"/>
      <c r="M153" s="136"/>
      <c r="N153" s="136"/>
      <c r="O153" s="87" t="s">
        <v>806</v>
      </c>
      <c r="P153" s="88">
        <v>45170</v>
      </c>
      <c r="Q153" s="123">
        <v>1</v>
      </c>
      <c r="R153" s="123">
        <v>2</v>
      </c>
      <c r="S153" s="123">
        <v>3</v>
      </c>
      <c r="T153" s="123">
        <v>4</v>
      </c>
      <c r="U153" s="154">
        <v>5</v>
      </c>
      <c r="V153" s="154">
        <v>6</v>
      </c>
      <c r="W153" s="123">
        <v>7</v>
      </c>
      <c r="X153" s="123">
        <v>8</v>
      </c>
      <c r="Y153" s="123">
        <v>9</v>
      </c>
      <c r="Z153" s="123">
        <v>10</v>
      </c>
      <c r="AA153" s="123">
        <v>11</v>
      </c>
      <c r="AB153" s="154">
        <v>12</v>
      </c>
      <c r="AC153" s="154">
        <v>13</v>
      </c>
      <c r="AD153" s="123">
        <v>14</v>
      </c>
      <c r="AE153" s="123">
        <v>15</v>
      </c>
      <c r="AF153" s="123">
        <v>16</v>
      </c>
      <c r="AG153" s="123">
        <v>17</v>
      </c>
      <c r="AH153" s="123">
        <v>18</v>
      </c>
      <c r="AI153" s="154">
        <v>19</v>
      </c>
      <c r="AJ153" s="154">
        <v>20</v>
      </c>
      <c r="AK153" s="123">
        <v>21</v>
      </c>
      <c r="AL153" s="123">
        <v>22</v>
      </c>
      <c r="AM153" s="123">
        <v>23</v>
      </c>
      <c r="AN153" s="123">
        <v>24</v>
      </c>
      <c r="AO153" s="123">
        <v>25</v>
      </c>
      <c r="AP153" s="154">
        <v>26</v>
      </c>
      <c r="AQ153" s="154">
        <v>27</v>
      </c>
      <c r="AR153" s="123">
        <v>28</v>
      </c>
      <c r="AS153" s="123">
        <v>29</v>
      </c>
      <c r="AT153" s="123">
        <v>30</v>
      </c>
      <c r="AU153" s="125">
        <v>31</v>
      </c>
      <c r="AV153" s="124" t="s">
        <v>984</v>
      </c>
      <c r="AW153" s="8"/>
    </row>
    <row r="154" spans="1:49" s="6" customFormat="1" ht="46" customHeight="1" x14ac:dyDescent="0.25">
      <c r="A154" s="85" t="str">
        <f>VLOOKUP(B154,Apoio!$A:$C,3,FALSE)</f>
        <v>Receita de Venda</v>
      </c>
      <c r="B154" s="186" t="s">
        <v>657</v>
      </c>
      <c r="C154" s="144">
        <v>45108</v>
      </c>
      <c r="D154" s="145" t="s">
        <v>17</v>
      </c>
      <c r="E154" s="146" t="s">
        <v>807</v>
      </c>
      <c r="F154" s="135" t="s">
        <v>811</v>
      </c>
      <c r="G154" s="136" t="s">
        <v>812</v>
      </c>
      <c r="H154" s="136" t="s">
        <v>813</v>
      </c>
      <c r="I154" s="136"/>
      <c r="J154" s="136"/>
      <c r="K154" s="136"/>
      <c r="L154" s="136"/>
      <c r="M154" s="136"/>
      <c r="N154" s="136"/>
      <c r="O154" s="87" t="s">
        <v>806</v>
      </c>
      <c r="P154" s="88">
        <v>45171</v>
      </c>
      <c r="Q154" s="123">
        <v>1</v>
      </c>
      <c r="R154" s="123">
        <v>2</v>
      </c>
      <c r="S154" s="123">
        <v>3</v>
      </c>
      <c r="T154" s="123">
        <v>4</v>
      </c>
      <c r="U154" s="154">
        <v>5</v>
      </c>
      <c r="V154" s="154">
        <v>6</v>
      </c>
      <c r="W154" s="123">
        <v>7</v>
      </c>
      <c r="X154" s="123">
        <v>8</v>
      </c>
      <c r="Y154" s="123">
        <v>9</v>
      </c>
      <c r="Z154" s="123">
        <v>10</v>
      </c>
      <c r="AA154" s="123">
        <v>11</v>
      </c>
      <c r="AB154" s="154">
        <v>12</v>
      </c>
      <c r="AC154" s="154">
        <v>13</v>
      </c>
      <c r="AD154" s="123">
        <v>14</v>
      </c>
      <c r="AE154" s="123">
        <v>15</v>
      </c>
      <c r="AF154" s="123">
        <v>16</v>
      </c>
      <c r="AG154" s="123">
        <v>17</v>
      </c>
      <c r="AH154" s="123">
        <v>18</v>
      </c>
      <c r="AI154" s="154">
        <v>19</v>
      </c>
      <c r="AJ154" s="154">
        <v>20</v>
      </c>
      <c r="AK154" s="123">
        <v>21</v>
      </c>
      <c r="AL154" s="123">
        <v>22</v>
      </c>
      <c r="AM154" s="123">
        <v>23</v>
      </c>
      <c r="AN154" s="123">
        <v>24</v>
      </c>
      <c r="AO154" s="123">
        <v>25</v>
      </c>
      <c r="AP154" s="154">
        <v>26</v>
      </c>
      <c r="AQ154" s="154">
        <v>27</v>
      </c>
      <c r="AR154" s="123">
        <v>28</v>
      </c>
      <c r="AS154" s="123">
        <v>29</v>
      </c>
      <c r="AT154" s="123">
        <v>30</v>
      </c>
      <c r="AU154" s="125">
        <v>31</v>
      </c>
      <c r="AV154" s="124"/>
      <c r="AW154" s="8"/>
    </row>
    <row r="155" spans="1:49" s="24" customFormat="1" ht="15.75" customHeight="1" x14ac:dyDescent="0.25">
      <c r="A155" s="25"/>
      <c r="B155" s="31"/>
      <c r="C155" s="37"/>
      <c r="D155" s="38"/>
      <c r="E155" s="39"/>
      <c r="F155" s="39"/>
      <c r="G155" s="39"/>
      <c r="H155" s="39"/>
      <c r="I155" s="39"/>
      <c r="J155" s="39"/>
      <c r="K155" s="39"/>
      <c r="L155" s="39"/>
      <c r="M155" s="39"/>
      <c r="N155" s="39"/>
      <c r="O155" s="39"/>
      <c r="P155" s="39"/>
      <c r="Q155" s="41"/>
      <c r="R155" s="40"/>
      <c r="S155" s="40"/>
      <c r="T155" s="40"/>
      <c r="U155" s="40"/>
      <c r="V155" s="40"/>
      <c r="W155" s="41"/>
      <c r="X155" s="41"/>
      <c r="Y155" s="40"/>
      <c r="Z155" s="40"/>
      <c r="AA155" s="41"/>
      <c r="AB155" s="40"/>
      <c r="AC155" s="40"/>
      <c r="AD155" s="41"/>
      <c r="AE155" s="41"/>
      <c r="AF155" s="40"/>
      <c r="AG155" s="40"/>
      <c r="AH155" s="40"/>
      <c r="AI155" s="40"/>
      <c r="AJ155" s="40"/>
      <c r="AK155" s="41"/>
      <c r="AL155" s="41"/>
      <c r="AM155" s="40"/>
      <c r="AN155" s="40"/>
      <c r="AO155" s="41"/>
      <c r="AP155" s="40"/>
      <c r="AQ155" s="40"/>
      <c r="AR155" s="41"/>
      <c r="AS155" s="41"/>
      <c r="AT155" s="40"/>
      <c r="AU155" s="40"/>
      <c r="AV155" s="61"/>
    </row>
    <row r="156" spans="1:49" s="3" customFormat="1" ht="16.5" customHeight="1" x14ac:dyDescent="0.25">
      <c r="A156" s="25"/>
      <c r="B156" s="29" t="s">
        <v>409</v>
      </c>
      <c r="C156" s="30"/>
      <c r="D156" s="31"/>
      <c r="E156" s="31"/>
      <c r="F156" s="31"/>
      <c r="G156" s="31"/>
      <c r="H156" s="31"/>
      <c r="I156" s="31"/>
      <c r="J156" s="31"/>
      <c r="K156" s="10"/>
      <c r="L156" s="10"/>
      <c r="M156" s="10"/>
      <c r="N156" s="10"/>
      <c r="O156" s="10"/>
      <c r="P156" s="10"/>
      <c r="Q156" s="10"/>
      <c r="R156" s="26"/>
      <c r="S156" s="26"/>
      <c r="T156" s="26"/>
      <c r="U156" s="26"/>
      <c r="V156" s="26"/>
      <c r="W156" s="26"/>
      <c r="X156" s="26"/>
      <c r="Y156" s="26"/>
      <c r="Z156" s="26"/>
      <c r="AA156" s="26"/>
      <c r="AB156" s="59"/>
      <c r="AC156" s="26"/>
      <c r="AD156" s="59"/>
      <c r="AE156" s="26"/>
      <c r="AF156" s="26"/>
      <c r="AG156" s="26"/>
      <c r="AH156" s="26"/>
      <c r="AI156" s="26"/>
      <c r="AJ156" s="26"/>
      <c r="AK156" s="10"/>
      <c r="AL156" s="10"/>
      <c r="AM156" s="10"/>
      <c r="AN156" s="26"/>
      <c r="AO156" s="26"/>
      <c r="AP156" s="26"/>
      <c r="AQ156" s="26"/>
      <c r="AR156" s="10"/>
      <c r="AS156" s="10"/>
      <c r="AT156" s="26"/>
      <c r="AU156" s="26"/>
      <c r="AV156" s="31"/>
    </row>
    <row r="157" spans="1:49" s="3" customFormat="1" ht="16.5" customHeight="1" x14ac:dyDescent="0.25">
      <c r="A157" s="25"/>
      <c r="B157" s="29"/>
      <c r="C157" s="29"/>
      <c r="D157" s="29"/>
      <c r="E157" s="29"/>
      <c r="F157" s="29"/>
      <c r="G157" s="29"/>
      <c r="H157" s="29"/>
      <c r="I157" s="29"/>
      <c r="J157" s="31"/>
      <c r="K157" s="10"/>
      <c r="L157" s="10"/>
      <c r="M157" s="10"/>
      <c r="N157" s="10"/>
      <c r="O157" s="10"/>
      <c r="P157" s="10"/>
      <c r="Q157" s="10"/>
      <c r="R157" s="26"/>
      <c r="S157" s="26"/>
      <c r="T157" s="26"/>
      <c r="U157" s="26"/>
      <c r="V157" s="26"/>
      <c r="W157" s="26"/>
      <c r="X157" s="26"/>
      <c r="Y157" s="26"/>
      <c r="Z157" s="26"/>
      <c r="AA157" s="26"/>
      <c r="AB157" s="59"/>
      <c r="AC157" s="26"/>
      <c r="AD157" s="59"/>
      <c r="AE157" s="26"/>
      <c r="AF157" s="26"/>
      <c r="AG157" s="26"/>
      <c r="AH157" s="26"/>
      <c r="AI157" s="26"/>
      <c r="AJ157" s="26"/>
      <c r="AK157" s="10"/>
      <c r="AL157" s="10"/>
      <c r="AM157" s="10"/>
      <c r="AN157" s="26"/>
      <c r="AO157" s="26"/>
      <c r="AP157" s="26"/>
      <c r="AQ157" s="26"/>
      <c r="AR157" s="10"/>
      <c r="AS157" s="10"/>
      <c r="AT157" s="26"/>
      <c r="AU157" s="26"/>
      <c r="AV157" s="31"/>
    </row>
    <row r="158" spans="1:49" s="3" customFormat="1" ht="16.5" customHeight="1" x14ac:dyDescent="0.35">
      <c r="A158" s="25"/>
      <c r="B158" s="76" t="s">
        <v>81</v>
      </c>
      <c r="C158" s="77"/>
      <c r="D158" s="29"/>
      <c r="E158" s="33"/>
      <c r="F158" s="29"/>
      <c r="G158" s="29"/>
      <c r="H158" s="29"/>
      <c r="I158" s="29"/>
      <c r="J158" s="31"/>
      <c r="K158" s="10"/>
      <c r="L158" s="10"/>
      <c r="M158" s="10"/>
      <c r="N158" s="10"/>
      <c r="O158" s="10"/>
      <c r="P158" s="10"/>
      <c r="Q158" s="10"/>
      <c r="R158" s="26"/>
      <c r="S158" s="26"/>
      <c r="T158" s="26"/>
      <c r="U158" s="27"/>
      <c r="V158" s="27"/>
      <c r="W158" s="27"/>
      <c r="X158" s="26"/>
      <c r="Y158" s="26"/>
      <c r="Z158" s="26"/>
      <c r="AA158" s="26"/>
      <c r="AB158" s="60"/>
      <c r="AC158" s="27"/>
      <c r="AD158" s="60"/>
      <c r="AE158" s="27"/>
      <c r="AF158" s="27"/>
      <c r="AG158" s="27"/>
      <c r="AH158" s="26"/>
      <c r="AI158" s="27"/>
      <c r="AJ158" s="27"/>
      <c r="AK158" s="11"/>
      <c r="AL158" s="11"/>
      <c r="AM158" s="11"/>
      <c r="AN158" s="26"/>
      <c r="AO158" s="26"/>
      <c r="AP158" s="27"/>
      <c r="AQ158" s="27"/>
      <c r="AR158" s="11"/>
      <c r="AS158" s="11"/>
      <c r="AT158" s="27"/>
      <c r="AU158" s="27"/>
      <c r="AV158" s="31"/>
    </row>
    <row r="159" spans="1:49" s="3" customFormat="1" ht="16.5" customHeight="1" x14ac:dyDescent="0.35">
      <c r="A159" s="25"/>
      <c r="B159" s="52" t="s">
        <v>610</v>
      </c>
      <c r="C159" s="29"/>
      <c r="D159" s="29"/>
      <c r="E159" s="32" t="s">
        <v>611</v>
      </c>
      <c r="F159" s="33"/>
      <c r="G159" s="29"/>
      <c r="H159" s="29"/>
      <c r="I159" s="29"/>
      <c r="J159" s="31"/>
      <c r="K159" s="10"/>
      <c r="L159" s="10"/>
      <c r="M159" s="28"/>
      <c r="N159" s="11"/>
      <c r="O159" s="11"/>
      <c r="P159" s="11"/>
      <c r="Q159" s="10"/>
      <c r="R159" s="26"/>
      <c r="S159" s="26"/>
      <c r="T159" s="26"/>
      <c r="U159" s="27"/>
      <c r="V159" s="27"/>
      <c r="W159" s="27"/>
      <c r="X159" s="26"/>
      <c r="Y159" s="26"/>
      <c r="Z159" s="26"/>
      <c r="AA159" s="26"/>
      <c r="AB159" s="60"/>
      <c r="AC159" s="27"/>
      <c r="AD159" s="60"/>
      <c r="AE159" s="27"/>
      <c r="AF159" s="27"/>
      <c r="AG159" s="27"/>
      <c r="AH159" s="26"/>
      <c r="AI159" s="27"/>
      <c r="AJ159" s="27"/>
      <c r="AK159" s="11"/>
      <c r="AL159" s="11"/>
      <c r="AM159" s="11"/>
      <c r="AN159" s="26"/>
      <c r="AO159" s="26"/>
      <c r="AP159" s="27"/>
      <c r="AQ159" s="27"/>
      <c r="AR159" s="11"/>
      <c r="AS159" s="11"/>
      <c r="AT159" s="27"/>
      <c r="AU159" s="27"/>
      <c r="AV159" s="31"/>
    </row>
    <row r="160" spans="1:49" x14ac:dyDescent="0.35">
      <c r="A160" s="25"/>
      <c r="B160" s="78" t="s">
        <v>612</v>
      </c>
      <c r="C160" s="34"/>
      <c r="D160" s="29"/>
      <c r="E160" s="52" t="s">
        <v>639</v>
      </c>
      <c r="F160" s="33"/>
      <c r="G160" s="29"/>
      <c r="H160" s="29"/>
      <c r="I160" s="29"/>
      <c r="J160" s="31"/>
      <c r="K160" s="10"/>
      <c r="L160" s="10"/>
      <c r="M160" s="11"/>
      <c r="N160" s="11"/>
      <c r="O160" s="11"/>
      <c r="P160" s="11"/>
      <c r="Q160" s="11"/>
      <c r="R160" s="27"/>
      <c r="S160" s="27"/>
      <c r="T160" s="27"/>
      <c r="X160" s="27"/>
      <c r="Y160" s="27"/>
      <c r="Z160" s="27"/>
      <c r="AA160" s="27"/>
      <c r="AH160" s="27"/>
      <c r="AN160" s="27"/>
      <c r="AO160" s="27"/>
      <c r="AV160" s="29"/>
    </row>
    <row r="161" spans="1:49" x14ac:dyDescent="0.35">
      <c r="A161" s="25"/>
      <c r="B161" s="29" t="s">
        <v>613</v>
      </c>
      <c r="C161" s="35"/>
      <c r="D161" s="35"/>
      <c r="E161" s="53" t="s">
        <v>640</v>
      </c>
      <c r="F161" s="33"/>
      <c r="G161" s="29"/>
      <c r="H161" s="29"/>
      <c r="I161" s="29"/>
      <c r="J161" s="31"/>
      <c r="M161" s="1"/>
      <c r="N161" s="9"/>
      <c r="O161" s="9"/>
      <c r="P161" s="9"/>
      <c r="Q161" s="11"/>
      <c r="R161" s="27"/>
      <c r="S161" s="27"/>
      <c r="T161" s="27"/>
      <c r="U161" s="27"/>
      <c r="V161" s="27"/>
      <c r="W161" s="27"/>
      <c r="X161" s="27"/>
      <c r="Y161" s="27"/>
      <c r="Z161" s="27"/>
      <c r="AA161" s="27"/>
      <c r="AB161" s="60"/>
      <c r="AC161" s="27"/>
      <c r="AD161" s="60"/>
      <c r="AE161" s="27"/>
      <c r="AF161" s="27"/>
      <c r="AG161" s="27"/>
      <c r="AH161" s="27"/>
      <c r="AI161" s="27"/>
      <c r="AJ161" s="27"/>
      <c r="AK161" s="11"/>
      <c r="AL161" s="11"/>
      <c r="AM161" s="11"/>
      <c r="AN161" s="27"/>
      <c r="AO161" s="27"/>
      <c r="AP161" s="27"/>
      <c r="AQ161" s="27"/>
      <c r="AR161" s="11"/>
      <c r="AS161" s="11"/>
      <c r="AT161" s="27"/>
      <c r="AU161" s="27"/>
      <c r="AV161" s="29"/>
    </row>
    <row r="162" spans="1:49" x14ac:dyDescent="0.35">
      <c r="A162" s="25"/>
      <c r="B162" s="35" t="s">
        <v>615</v>
      </c>
      <c r="C162"/>
      <c r="D162" s="35"/>
      <c r="E162" s="36" t="s">
        <v>614</v>
      </c>
      <c r="F162"/>
      <c r="G162" s="35"/>
      <c r="H162" s="35"/>
      <c r="I162" s="35"/>
      <c r="J162" s="35"/>
      <c r="AV162" s="62"/>
    </row>
    <row r="163" spans="1:49" s="9" customFormat="1" x14ac:dyDescent="0.35">
      <c r="A163" s="25"/>
      <c r="B163" s="29" t="s">
        <v>617</v>
      </c>
      <c r="C163" s="54"/>
      <c r="D163" s="55"/>
      <c r="E163" s="29" t="s">
        <v>616</v>
      </c>
      <c r="F163"/>
      <c r="G163" s="35"/>
      <c r="H163" s="35"/>
      <c r="I163" s="35"/>
      <c r="J163" s="35"/>
      <c r="K163" s="13"/>
      <c r="L163" s="13"/>
      <c r="M163" s="13"/>
      <c r="N163" s="13"/>
      <c r="O163" s="13"/>
      <c r="P163" s="13"/>
      <c r="AV163" s="63"/>
      <c r="AW163" s="3"/>
    </row>
    <row r="164" spans="1:49" s="9" customFormat="1" x14ac:dyDescent="0.35">
      <c r="A164" s="25"/>
      <c r="B164" s="79" t="s">
        <v>905</v>
      </c>
      <c r="C164" s="79"/>
      <c r="D164" s="13"/>
      <c r="E164" t="s">
        <v>618</v>
      </c>
      <c r="F164" s="55"/>
      <c r="G164" s="55"/>
      <c r="H164" s="55"/>
      <c r="I164" s="55"/>
      <c r="J164" s="55"/>
      <c r="K164" s="13"/>
      <c r="L164" s="13"/>
      <c r="M164" s="13"/>
      <c r="N164" s="13"/>
      <c r="O164" s="13"/>
      <c r="P164" s="13"/>
      <c r="AV164" s="63"/>
      <c r="AW164" s="3"/>
    </row>
    <row r="165" spans="1:49" s="9" customFormat="1" x14ac:dyDescent="0.35">
      <c r="A165" s="25"/>
      <c r="B165" s="80"/>
      <c r="C165" s="80"/>
      <c r="D165" s="2"/>
      <c r="E165" s="2"/>
      <c r="F165" s="2"/>
      <c r="G165" s="2"/>
      <c r="H165" s="2"/>
      <c r="I165" s="2"/>
      <c r="J165" s="2"/>
      <c r="K165" s="2"/>
      <c r="L165" s="2"/>
      <c r="M165" s="2"/>
      <c r="N165" s="2"/>
      <c r="O165" s="2"/>
      <c r="P165" s="2"/>
      <c r="AV165" s="63"/>
      <c r="AW165" s="3"/>
    </row>
    <row r="166" spans="1:49" s="9" customFormat="1" x14ac:dyDescent="0.35">
      <c r="A166" s="25"/>
      <c r="B166" s="12"/>
      <c r="C166" s="12"/>
      <c r="D166" s="2"/>
      <c r="E166" s="12"/>
      <c r="F166" s="2"/>
      <c r="G166" s="2"/>
      <c r="H166" s="2"/>
      <c r="I166" s="2"/>
      <c r="J166" s="2"/>
      <c r="K166" s="2"/>
      <c r="L166" s="2"/>
      <c r="M166" s="2"/>
      <c r="N166" s="2"/>
      <c r="O166" s="2"/>
      <c r="P166" s="2"/>
      <c r="AV166" s="63"/>
      <c r="AW166" s="3"/>
    </row>
    <row r="167" spans="1:49" s="9" customFormat="1" x14ac:dyDescent="0.35">
      <c r="B167" s="12"/>
      <c r="C167" s="12"/>
      <c r="D167" s="2"/>
      <c r="E167" s="12"/>
      <c r="F167" s="2"/>
      <c r="G167" s="2"/>
      <c r="H167" s="2"/>
      <c r="I167" s="2"/>
      <c r="J167" s="2"/>
      <c r="K167" s="2"/>
      <c r="L167" s="2"/>
      <c r="M167" s="2"/>
      <c r="N167" s="2"/>
      <c r="O167" s="2"/>
      <c r="P167" s="2"/>
      <c r="AV167" s="63"/>
      <c r="AW167" s="3"/>
    </row>
    <row r="168" spans="1:49" s="9" customFormat="1" x14ac:dyDescent="0.35">
      <c r="B168" s="1"/>
      <c r="C168" s="1"/>
      <c r="D168" s="2"/>
      <c r="E168" s="2"/>
      <c r="F168" s="2"/>
      <c r="G168" s="2"/>
      <c r="H168" s="2"/>
      <c r="I168" s="2"/>
      <c r="J168" s="2"/>
      <c r="K168" s="2"/>
      <c r="L168" s="2"/>
      <c r="M168" s="2"/>
      <c r="N168" s="2"/>
      <c r="O168" s="2"/>
      <c r="P168" s="2"/>
      <c r="AV168" s="63"/>
      <c r="AW168" s="3"/>
    </row>
    <row r="169" spans="1:49" s="9" customFormat="1" x14ac:dyDescent="0.35">
      <c r="B169" s="1"/>
      <c r="C169" s="1"/>
      <c r="D169" s="2"/>
      <c r="E169" s="2"/>
      <c r="F169" s="2"/>
      <c r="G169" s="2"/>
      <c r="H169" s="2"/>
      <c r="I169" s="2"/>
      <c r="J169" s="2"/>
      <c r="K169" s="2"/>
      <c r="L169" s="2"/>
      <c r="M169" s="2"/>
      <c r="N169" s="2"/>
      <c r="O169" s="2"/>
      <c r="P169" s="2"/>
      <c r="AV169" s="63"/>
      <c r="AW169" s="3"/>
    </row>
    <row r="170" spans="1:49" s="9" customFormat="1" x14ac:dyDescent="0.35">
      <c r="B170" s="1"/>
      <c r="C170" s="1"/>
      <c r="D170" s="2"/>
      <c r="E170" s="2"/>
      <c r="F170" s="2"/>
      <c r="G170" s="2"/>
      <c r="H170" s="2"/>
      <c r="I170" s="2"/>
      <c r="J170" s="2"/>
      <c r="K170" s="2"/>
      <c r="L170" s="2"/>
      <c r="M170" s="2"/>
      <c r="N170" s="2"/>
      <c r="O170" s="2"/>
      <c r="P170" s="2"/>
      <c r="AV170" s="63"/>
      <c r="AW170" s="3"/>
    </row>
    <row r="171" spans="1:49" x14ac:dyDescent="0.35">
      <c r="A171" s="9"/>
      <c r="B171" s="1"/>
      <c r="C171" s="1"/>
    </row>
  </sheetData>
  <sheetProtection algorithmName="SHA-512" hashValue="2oeRNg89ZV5Zdo8JLOvTrxJJk3A0Njxsr/LgwBV/Z0fnjdANEQHcI88g6lHz4fOxmGPQJizfVZCvmIxl4lM7ag==" saltValue="MRk01ofSr/l/vbisQDmfCA==" spinCount="100000" sheet="1" autoFilter="0"/>
  <autoFilter ref="A3:E154" xr:uid="{00000000-0009-0000-0000-000005000000}"/>
  <mergeCells count="69">
    <mergeCell ref="AU87:AU98"/>
    <mergeCell ref="AQ131:AQ143"/>
    <mergeCell ref="AR131:AR143"/>
    <mergeCell ref="AS131:AS143"/>
    <mergeCell ref="AT131:AT143"/>
    <mergeCell ref="AV131:AV143"/>
    <mergeCell ref="AU131:AU143"/>
    <mergeCell ref="AK131:AK143"/>
    <mergeCell ref="AL131:AL143"/>
    <mergeCell ref="AM131:AM143"/>
    <mergeCell ref="AN131:AN143"/>
    <mergeCell ref="AO131:AO143"/>
    <mergeCell ref="AP131:AP143"/>
    <mergeCell ref="AJ131:AJ143"/>
    <mergeCell ref="Y131:Y143"/>
    <mergeCell ref="Z131:Z143"/>
    <mergeCell ref="AA131:AA143"/>
    <mergeCell ref="AB131:AB143"/>
    <mergeCell ref="AC131:AC143"/>
    <mergeCell ref="AD131:AD143"/>
    <mergeCell ref="AE131:AE143"/>
    <mergeCell ref="AF131:AF143"/>
    <mergeCell ref="AG131:AG143"/>
    <mergeCell ref="AH131:AH143"/>
    <mergeCell ref="AI131:AI143"/>
    <mergeCell ref="AV87:AV98"/>
    <mergeCell ref="B131:B143"/>
    <mergeCell ref="Q131:Q143"/>
    <mergeCell ref="R131:R143"/>
    <mergeCell ref="S131:S143"/>
    <mergeCell ref="T131:T143"/>
    <mergeCell ref="U131:U143"/>
    <mergeCell ref="V131:V143"/>
    <mergeCell ref="W131:W143"/>
    <mergeCell ref="X131:X143"/>
    <mergeCell ref="AO87:AO98"/>
    <mergeCell ref="AP87:AP98"/>
    <mergeCell ref="AQ87:AQ98"/>
    <mergeCell ref="AR87:AR98"/>
    <mergeCell ref="AS87:AS98"/>
    <mergeCell ref="AT87:AT98"/>
    <mergeCell ref="AN87:AN98"/>
    <mergeCell ref="AC87:AC98"/>
    <mergeCell ref="AD87:AD98"/>
    <mergeCell ref="AE87:AE98"/>
    <mergeCell ref="AF87:AF98"/>
    <mergeCell ref="AG87:AG98"/>
    <mergeCell ref="AH87:AH98"/>
    <mergeCell ref="AI87:AI98"/>
    <mergeCell ref="AJ87:AJ98"/>
    <mergeCell ref="AK87:AK98"/>
    <mergeCell ref="AL87:AL98"/>
    <mergeCell ref="AM87:AM98"/>
    <mergeCell ref="AB87:AB98"/>
    <mergeCell ref="A1:AV1"/>
    <mergeCell ref="A2:AV2"/>
    <mergeCell ref="F3:N3"/>
    <mergeCell ref="B87:B98"/>
    <mergeCell ref="Q87:Q98"/>
    <mergeCell ref="R87:R98"/>
    <mergeCell ref="S87:S98"/>
    <mergeCell ref="T87:T98"/>
    <mergeCell ref="U87:U98"/>
    <mergeCell ref="V87:V98"/>
    <mergeCell ref="W87:W98"/>
    <mergeCell ref="X87:X98"/>
    <mergeCell ref="Y87:Y98"/>
    <mergeCell ref="Z87:Z98"/>
    <mergeCell ref="AA87:AA98"/>
  </mergeCells>
  <pageMargins left="0.11811023622047245" right="0.11811023622047245" top="0.39370078740157483" bottom="0.39370078740157483" header="0.31496062992125984" footer="0.27559055118110237"/>
  <pageSetup paperSize="9" scale="45" orientation="landscape" r:id="rId1"/>
  <headerFooter>
    <oddFooter>&amp;L&amp;P/&amp;N&amp;CJunho&amp;R&amp;D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E4F26-373C-474E-86EA-447408EA7C76}">
  <dimension ref="A1:AW152"/>
  <sheetViews>
    <sheetView showGridLines="0" zoomScale="70" zoomScaleNormal="70" workbookViewId="0">
      <pane ySplit="3" topLeftCell="A4" activePane="bottomLeft" state="frozen"/>
      <selection activeCell="B5" sqref="B5"/>
      <selection pane="bottomLeft" sqref="A1:AU1"/>
    </sheetView>
  </sheetViews>
  <sheetFormatPr defaultColWidth="9.1796875" defaultRowHeight="14.5" x14ac:dyDescent="0.35"/>
  <cols>
    <col min="1" max="1" width="42.36328125" style="1" hidden="1" customWidth="1"/>
    <col min="2" max="2" width="51.453125" style="2" customWidth="1"/>
    <col min="3" max="3" width="12" style="2" customWidth="1"/>
    <col min="4" max="4" width="17.1796875" style="2" customWidth="1"/>
    <col min="5" max="5" width="12" style="2" customWidth="1"/>
    <col min="6" max="7" width="10.453125" style="2" customWidth="1"/>
    <col min="8" max="8" width="9.1796875" style="2" customWidth="1"/>
    <col min="9" max="9" width="7.81640625" style="2" customWidth="1"/>
    <col min="10" max="12" width="8.26953125" style="2" customWidth="1"/>
    <col min="13" max="13" width="8" style="2" customWidth="1"/>
    <col min="14" max="14" width="8.26953125" style="2" customWidth="1"/>
    <col min="15" max="15" width="9.54296875" style="2" hidden="1" customWidth="1"/>
    <col min="16" max="16" width="9.1796875" style="2" hidden="1" customWidth="1"/>
    <col min="17" max="46" width="3.54296875" style="9" customWidth="1"/>
    <col min="47" max="47" width="24.7265625" style="63" customWidth="1"/>
    <col min="48" max="48" width="9.1796875" style="3"/>
    <col min="49" max="16384" width="9.1796875" style="1"/>
  </cols>
  <sheetData>
    <row r="1" spans="1:48" s="4" customFormat="1" ht="42.75" customHeight="1" x14ac:dyDescent="0.35">
      <c r="A1" s="199" t="str">
        <f>Julho!A1</f>
        <v>calendário geral de operações e relatórios - 2° semestre de 2023 - atualizado em 05/12/2023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4"/>
    </row>
    <row r="2" spans="1:48" s="5" customFormat="1" ht="20.149999999999999" customHeight="1" x14ac:dyDescent="0.35">
      <c r="A2" s="200">
        <v>45170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7"/>
    </row>
    <row r="3" spans="1:48" s="6" customFormat="1" ht="32.25" customHeight="1" x14ac:dyDescent="0.25">
      <c r="A3" s="157" t="s">
        <v>1010</v>
      </c>
      <c r="B3" s="158" t="s">
        <v>1011</v>
      </c>
      <c r="C3" s="159" t="s">
        <v>1012</v>
      </c>
      <c r="D3" s="160" t="s">
        <v>1013</v>
      </c>
      <c r="E3" s="160" t="s">
        <v>1014</v>
      </c>
      <c r="F3" s="201" t="s">
        <v>1015</v>
      </c>
      <c r="G3" s="201"/>
      <c r="H3" s="201"/>
      <c r="I3" s="201"/>
      <c r="J3" s="201"/>
      <c r="K3" s="201"/>
      <c r="L3" s="201"/>
      <c r="M3" s="201"/>
      <c r="N3" s="201"/>
      <c r="O3" s="160" t="s">
        <v>800</v>
      </c>
      <c r="P3" s="160" t="s">
        <v>801</v>
      </c>
      <c r="Q3" s="161" t="s">
        <v>0</v>
      </c>
      <c r="R3" s="161" t="s">
        <v>0</v>
      </c>
      <c r="S3" s="161" t="s">
        <v>1</v>
      </c>
      <c r="T3" s="161" t="s">
        <v>0</v>
      </c>
      <c r="U3" s="161" t="s">
        <v>2</v>
      </c>
      <c r="V3" s="161" t="s">
        <v>3</v>
      </c>
      <c r="W3" s="161" t="s">
        <v>3</v>
      </c>
      <c r="X3" s="161" t="s">
        <v>0</v>
      </c>
      <c r="Y3" s="161" t="s">
        <v>0</v>
      </c>
      <c r="Z3" s="161" t="s">
        <v>1</v>
      </c>
      <c r="AA3" s="161" t="s">
        <v>0</v>
      </c>
      <c r="AB3" s="161" t="s">
        <v>2</v>
      </c>
      <c r="AC3" s="161" t="s">
        <v>3</v>
      </c>
      <c r="AD3" s="161" t="s">
        <v>3</v>
      </c>
      <c r="AE3" s="161" t="s">
        <v>0</v>
      </c>
      <c r="AF3" s="161" t="s">
        <v>0</v>
      </c>
      <c r="AG3" s="161" t="s">
        <v>1</v>
      </c>
      <c r="AH3" s="161" t="s">
        <v>0</v>
      </c>
      <c r="AI3" s="161" t="s">
        <v>2</v>
      </c>
      <c r="AJ3" s="161" t="s">
        <v>3</v>
      </c>
      <c r="AK3" s="161" t="s">
        <v>3</v>
      </c>
      <c r="AL3" s="161" t="s">
        <v>0</v>
      </c>
      <c r="AM3" s="161" t="s">
        <v>0</v>
      </c>
      <c r="AN3" s="161" t="s">
        <v>1</v>
      </c>
      <c r="AO3" s="161" t="s">
        <v>0</v>
      </c>
      <c r="AP3" s="161" t="s">
        <v>2</v>
      </c>
      <c r="AQ3" s="161" t="s">
        <v>3</v>
      </c>
      <c r="AR3" s="161" t="s">
        <v>3</v>
      </c>
      <c r="AS3" s="161" t="s">
        <v>0</v>
      </c>
      <c r="AT3" s="161" t="s">
        <v>0</v>
      </c>
      <c r="AU3" s="158" t="s">
        <v>1016</v>
      </c>
      <c r="AV3" s="8"/>
    </row>
    <row r="4" spans="1:48" s="6" customFormat="1" ht="43.5" x14ac:dyDescent="0.25">
      <c r="A4" s="85" t="str">
        <f>VLOOKUP(B4,Apoio!$A:$C,3,FALSE)</f>
        <v>Conta Bandeiras</v>
      </c>
      <c r="B4" s="129" t="s">
        <v>163</v>
      </c>
      <c r="C4" s="130">
        <v>45139</v>
      </c>
      <c r="D4" s="131" t="s">
        <v>532</v>
      </c>
      <c r="E4" s="124" t="s">
        <v>84</v>
      </c>
      <c r="F4" s="135"/>
      <c r="G4" s="136"/>
      <c r="H4" s="136" t="s">
        <v>84</v>
      </c>
      <c r="I4" s="136"/>
      <c r="J4" s="136"/>
      <c r="K4" s="136"/>
      <c r="L4" s="136"/>
      <c r="M4" s="136"/>
      <c r="N4" s="137"/>
      <c r="O4" s="149" t="s">
        <v>806</v>
      </c>
      <c r="P4" s="152">
        <v>45200</v>
      </c>
      <c r="Q4" s="125">
        <v>1</v>
      </c>
      <c r="R4" s="154">
        <v>2</v>
      </c>
      <c r="S4" s="154">
        <v>3</v>
      </c>
      <c r="T4" s="123">
        <v>4</v>
      </c>
      <c r="U4" s="123">
        <v>5</v>
      </c>
      <c r="V4" s="123">
        <v>6</v>
      </c>
      <c r="W4" s="154">
        <v>7</v>
      </c>
      <c r="X4" s="123">
        <v>8</v>
      </c>
      <c r="Y4" s="154">
        <v>9</v>
      </c>
      <c r="Z4" s="154">
        <v>10</v>
      </c>
      <c r="AA4" s="123">
        <v>11</v>
      </c>
      <c r="AB4" s="123">
        <v>12</v>
      </c>
      <c r="AC4" s="123">
        <v>13</v>
      </c>
      <c r="AD4" s="123">
        <v>14</v>
      </c>
      <c r="AE4" s="123">
        <v>15</v>
      </c>
      <c r="AF4" s="154">
        <v>16</v>
      </c>
      <c r="AG4" s="154">
        <v>17</v>
      </c>
      <c r="AH4" s="123">
        <v>18</v>
      </c>
      <c r="AI4" s="123">
        <v>19</v>
      </c>
      <c r="AJ4" s="123">
        <v>20</v>
      </c>
      <c r="AK4" s="123">
        <v>21</v>
      </c>
      <c r="AL4" s="123">
        <v>22</v>
      </c>
      <c r="AM4" s="154">
        <v>23</v>
      </c>
      <c r="AN4" s="154">
        <v>24</v>
      </c>
      <c r="AO4" s="123">
        <v>25</v>
      </c>
      <c r="AP4" s="123">
        <v>26</v>
      </c>
      <c r="AQ4" s="123">
        <v>27</v>
      </c>
      <c r="AR4" s="123">
        <v>28</v>
      </c>
      <c r="AS4" s="123">
        <v>29</v>
      </c>
      <c r="AT4" s="154">
        <v>30</v>
      </c>
      <c r="AU4" s="124"/>
      <c r="AV4" s="8"/>
    </row>
    <row r="5" spans="1:48" s="6" customFormat="1" ht="36" customHeight="1" x14ac:dyDescent="0.25">
      <c r="A5" s="85" t="str">
        <f>VLOOKUP(B5,Apoio!$A:$C,3,FALSE)</f>
        <v>Conta Bandeiras</v>
      </c>
      <c r="B5" s="129" t="s">
        <v>164</v>
      </c>
      <c r="C5" s="130">
        <v>45108</v>
      </c>
      <c r="D5" s="131" t="s">
        <v>130</v>
      </c>
      <c r="E5" s="124" t="s">
        <v>84</v>
      </c>
      <c r="F5" s="135"/>
      <c r="G5" s="136"/>
      <c r="H5" s="136" t="s">
        <v>84</v>
      </c>
      <c r="I5" s="136"/>
      <c r="J5" s="136"/>
      <c r="K5" s="136"/>
      <c r="L5" s="136"/>
      <c r="M5" s="136"/>
      <c r="N5" s="137"/>
      <c r="O5" s="87" t="s">
        <v>806</v>
      </c>
      <c r="P5" s="88">
        <v>45200</v>
      </c>
      <c r="Q5" s="125">
        <v>1</v>
      </c>
      <c r="R5" s="154">
        <v>2</v>
      </c>
      <c r="S5" s="154">
        <v>3</v>
      </c>
      <c r="T5" s="123">
        <v>4</v>
      </c>
      <c r="U5" s="123">
        <v>5</v>
      </c>
      <c r="V5" s="123">
        <v>6</v>
      </c>
      <c r="W5" s="154">
        <v>7</v>
      </c>
      <c r="X5" s="123">
        <v>8</v>
      </c>
      <c r="Y5" s="154">
        <v>9</v>
      </c>
      <c r="Z5" s="154">
        <v>10</v>
      </c>
      <c r="AA5" s="123">
        <v>11</v>
      </c>
      <c r="AB5" s="123">
        <v>12</v>
      </c>
      <c r="AC5" s="123">
        <v>13</v>
      </c>
      <c r="AD5" s="123">
        <v>14</v>
      </c>
      <c r="AE5" s="123">
        <v>15</v>
      </c>
      <c r="AF5" s="154">
        <v>16</v>
      </c>
      <c r="AG5" s="154">
        <v>17</v>
      </c>
      <c r="AH5" s="123">
        <v>18</v>
      </c>
      <c r="AI5" s="123">
        <v>19</v>
      </c>
      <c r="AJ5" s="123">
        <v>20</v>
      </c>
      <c r="AK5" s="123">
        <v>21</v>
      </c>
      <c r="AL5" s="123">
        <v>22</v>
      </c>
      <c r="AM5" s="154">
        <v>23</v>
      </c>
      <c r="AN5" s="154">
        <v>24</v>
      </c>
      <c r="AO5" s="123">
        <v>25</v>
      </c>
      <c r="AP5" s="123">
        <v>26</v>
      </c>
      <c r="AQ5" s="123">
        <v>27</v>
      </c>
      <c r="AR5" s="123">
        <v>28</v>
      </c>
      <c r="AS5" s="123">
        <v>29</v>
      </c>
      <c r="AT5" s="154">
        <v>30</v>
      </c>
      <c r="AU5" s="124"/>
      <c r="AV5" s="8"/>
    </row>
    <row r="6" spans="1:48" s="6" customFormat="1" ht="48" customHeight="1" x14ac:dyDescent="0.25">
      <c r="A6" s="85" t="str">
        <f>VLOOKUP(B6,Apoio!$A:$C,3,FALSE)</f>
        <v>MCSD EN - Pós-Liquidação</v>
      </c>
      <c r="B6" s="190" t="s">
        <v>1034</v>
      </c>
      <c r="C6" s="130">
        <v>45108</v>
      </c>
      <c r="D6" s="145" t="s">
        <v>1035</v>
      </c>
      <c r="E6" s="146" t="s">
        <v>1027</v>
      </c>
      <c r="F6" s="135" t="s">
        <v>1036</v>
      </c>
      <c r="G6" s="136"/>
      <c r="H6" s="136"/>
      <c r="I6" s="136"/>
      <c r="J6" s="136"/>
      <c r="K6" s="136"/>
      <c r="L6" s="136"/>
      <c r="M6" s="136"/>
      <c r="N6" s="137"/>
      <c r="O6" s="87"/>
      <c r="P6" s="88"/>
      <c r="Q6" s="125">
        <v>1</v>
      </c>
      <c r="R6" s="154">
        <v>2</v>
      </c>
      <c r="S6" s="154">
        <v>3</v>
      </c>
      <c r="T6" s="123">
        <v>4</v>
      </c>
      <c r="U6" s="123">
        <v>5</v>
      </c>
      <c r="V6" s="123">
        <v>6</v>
      </c>
      <c r="W6" s="154">
        <v>7</v>
      </c>
      <c r="X6" s="123">
        <v>8</v>
      </c>
      <c r="Y6" s="154">
        <v>9</v>
      </c>
      <c r="Z6" s="154">
        <v>10</v>
      </c>
      <c r="AA6" s="123">
        <v>11</v>
      </c>
      <c r="AB6" s="123">
        <v>12</v>
      </c>
      <c r="AC6" s="123">
        <v>13</v>
      </c>
      <c r="AD6" s="123">
        <v>14</v>
      </c>
      <c r="AE6" s="123">
        <v>15</v>
      </c>
      <c r="AF6" s="154">
        <v>16</v>
      </c>
      <c r="AG6" s="154">
        <v>17</v>
      </c>
      <c r="AH6" s="123">
        <v>18</v>
      </c>
      <c r="AI6" s="123">
        <v>19</v>
      </c>
      <c r="AJ6" s="123">
        <v>20</v>
      </c>
      <c r="AK6" s="123">
        <v>21</v>
      </c>
      <c r="AL6" s="123">
        <v>22</v>
      </c>
      <c r="AM6" s="154">
        <v>23</v>
      </c>
      <c r="AN6" s="154">
        <v>24</v>
      </c>
      <c r="AO6" s="123">
        <v>25</v>
      </c>
      <c r="AP6" s="123">
        <v>26</v>
      </c>
      <c r="AQ6" s="123">
        <v>27</v>
      </c>
      <c r="AR6" s="123">
        <v>28</v>
      </c>
      <c r="AS6" s="123">
        <v>29</v>
      </c>
      <c r="AT6" s="154">
        <v>30</v>
      </c>
      <c r="AU6" s="124"/>
      <c r="AV6" s="8"/>
    </row>
    <row r="7" spans="1:48" s="6" customFormat="1" ht="46" customHeight="1" x14ac:dyDescent="0.25">
      <c r="A7" s="85" t="str">
        <f>VLOOKUP(B7,Apoio!$A:$C,3,FALSE)</f>
        <v>MCSD EE - Declarações</v>
      </c>
      <c r="B7" s="129" t="s">
        <v>429</v>
      </c>
      <c r="C7" s="130">
        <v>45170</v>
      </c>
      <c r="D7" s="131" t="s">
        <v>388</v>
      </c>
      <c r="E7" s="124" t="s">
        <v>84</v>
      </c>
      <c r="F7" s="135"/>
      <c r="G7" s="136"/>
      <c r="H7" s="136" t="s">
        <v>84</v>
      </c>
      <c r="I7" s="136"/>
      <c r="J7" s="136"/>
      <c r="K7" s="136"/>
      <c r="L7" s="136"/>
      <c r="M7" s="136"/>
      <c r="N7" s="137"/>
      <c r="O7" s="87" t="s">
        <v>806</v>
      </c>
      <c r="P7" s="88">
        <v>45079</v>
      </c>
      <c r="Q7" s="123">
        <v>1</v>
      </c>
      <c r="R7" s="154">
        <v>2</v>
      </c>
      <c r="S7" s="154">
        <v>3</v>
      </c>
      <c r="T7" s="125">
        <v>4</v>
      </c>
      <c r="U7" s="123">
        <v>5</v>
      </c>
      <c r="V7" s="123">
        <v>6</v>
      </c>
      <c r="W7" s="154">
        <v>7</v>
      </c>
      <c r="X7" s="123">
        <v>8</v>
      </c>
      <c r="Y7" s="154">
        <v>9</v>
      </c>
      <c r="Z7" s="154">
        <v>10</v>
      </c>
      <c r="AA7" s="123">
        <v>11</v>
      </c>
      <c r="AB7" s="123">
        <v>12</v>
      </c>
      <c r="AC7" s="123">
        <v>13</v>
      </c>
      <c r="AD7" s="123">
        <v>14</v>
      </c>
      <c r="AE7" s="123">
        <v>15</v>
      </c>
      <c r="AF7" s="154">
        <v>16</v>
      </c>
      <c r="AG7" s="154">
        <v>17</v>
      </c>
      <c r="AH7" s="123">
        <v>18</v>
      </c>
      <c r="AI7" s="123">
        <v>19</v>
      </c>
      <c r="AJ7" s="123">
        <v>20</v>
      </c>
      <c r="AK7" s="123">
        <v>21</v>
      </c>
      <c r="AL7" s="123">
        <v>22</v>
      </c>
      <c r="AM7" s="154">
        <v>23</v>
      </c>
      <c r="AN7" s="154">
        <v>24</v>
      </c>
      <c r="AO7" s="123">
        <v>25</v>
      </c>
      <c r="AP7" s="123">
        <v>26</v>
      </c>
      <c r="AQ7" s="123">
        <v>27</v>
      </c>
      <c r="AR7" s="123">
        <v>28</v>
      </c>
      <c r="AS7" s="123">
        <v>29</v>
      </c>
      <c r="AT7" s="154">
        <v>30</v>
      </c>
      <c r="AU7" s="124"/>
      <c r="AV7" s="8"/>
    </row>
    <row r="8" spans="1:48" s="6" customFormat="1" ht="58" x14ac:dyDescent="0.25">
      <c r="A8" s="85" t="str">
        <f>VLOOKUP(B8,Apoio!$A:$C,3,FALSE)</f>
        <v>MCSD EE - Pré-Liquidação</v>
      </c>
      <c r="B8" s="129" t="s">
        <v>682</v>
      </c>
      <c r="C8" s="130">
        <v>45108</v>
      </c>
      <c r="D8" s="131" t="s">
        <v>683</v>
      </c>
      <c r="E8" s="124" t="s">
        <v>108</v>
      </c>
      <c r="F8" s="139" t="s">
        <v>700</v>
      </c>
      <c r="G8" s="136" t="s">
        <v>695</v>
      </c>
      <c r="H8" s="136" t="s">
        <v>699</v>
      </c>
      <c r="I8" s="136" t="s">
        <v>696</v>
      </c>
      <c r="J8" s="136" t="s">
        <v>697</v>
      </c>
      <c r="K8" s="136" t="s">
        <v>698</v>
      </c>
      <c r="L8" s="136"/>
      <c r="M8" s="136"/>
      <c r="N8" s="137"/>
      <c r="O8" s="87" t="s">
        <v>806</v>
      </c>
      <c r="P8" s="88">
        <v>45082</v>
      </c>
      <c r="Q8" s="123">
        <v>1</v>
      </c>
      <c r="R8" s="154">
        <v>2</v>
      </c>
      <c r="S8" s="154">
        <v>3</v>
      </c>
      <c r="T8" s="125">
        <v>4</v>
      </c>
      <c r="U8" s="123">
        <v>5</v>
      </c>
      <c r="V8" s="123">
        <v>6</v>
      </c>
      <c r="W8" s="154">
        <v>7</v>
      </c>
      <c r="X8" s="123">
        <v>8</v>
      </c>
      <c r="Y8" s="154">
        <v>9</v>
      </c>
      <c r="Z8" s="154">
        <v>10</v>
      </c>
      <c r="AA8" s="123">
        <v>11</v>
      </c>
      <c r="AB8" s="123">
        <v>12</v>
      </c>
      <c r="AC8" s="123">
        <v>13</v>
      </c>
      <c r="AD8" s="123">
        <v>14</v>
      </c>
      <c r="AE8" s="123">
        <v>15</v>
      </c>
      <c r="AF8" s="154">
        <v>16</v>
      </c>
      <c r="AG8" s="154">
        <v>17</v>
      </c>
      <c r="AH8" s="123">
        <v>18</v>
      </c>
      <c r="AI8" s="123">
        <v>19</v>
      </c>
      <c r="AJ8" s="123">
        <v>20</v>
      </c>
      <c r="AK8" s="123">
        <v>21</v>
      </c>
      <c r="AL8" s="123">
        <v>22</v>
      </c>
      <c r="AM8" s="154">
        <v>23</v>
      </c>
      <c r="AN8" s="154">
        <v>24</v>
      </c>
      <c r="AO8" s="123">
        <v>25</v>
      </c>
      <c r="AP8" s="123">
        <v>26</v>
      </c>
      <c r="AQ8" s="123">
        <v>27</v>
      </c>
      <c r="AR8" s="123">
        <v>28</v>
      </c>
      <c r="AS8" s="123">
        <v>29</v>
      </c>
      <c r="AT8" s="154">
        <v>30</v>
      </c>
      <c r="AU8" s="124"/>
      <c r="AV8" s="8"/>
    </row>
    <row r="9" spans="1:48" s="6" customFormat="1" ht="43.5" x14ac:dyDescent="0.25">
      <c r="A9" s="85" t="str">
        <f>VLOOKUP(B9,Apoio!$A:$C,3,FALSE)</f>
        <v>Energia de Reserva - Cessão Solar</v>
      </c>
      <c r="B9" s="132" t="s">
        <v>483</v>
      </c>
      <c r="C9" s="133">
        <v>45108</v>
      </c>
      <c r="D9" s="131" t="s">
        <v>484</v>
      </c>
      <c r="E9" s="124" t="s">
        <v>804</v>
      </c>
      <c r="F9" s="143" t="s">
        <v>702</v>
      </c>
      <c r="G9" s="136" t="s">
        <v>703</v>
      </c>
      <c r="H9" s="136"/>
      <c r="I9" s="136"/>
      <c r="J9" s="136"/>
      <c r="K9" s="136"/>
      <c r="L9" s="136"/>
      <c r="M9" s="136"/>
      <c r="N9" s="137"/>
      <c r="O9" s="87" t="s">
        <v>806</v>
      </c>
      <c r="P9" s="88">
        <v>45082</v>
      </c>
      <c r="Q9" s="123">
        <v>1</v>
      </c>
      <c r="R9" s="154">
        <v>2</v>
      </c>
      <c r="S9" s="154">
        <v>3</v>
      </c>
      <c r="T9" s="125">
        <v>4</v>
      </c>
      <c r="U9" s="123">
        <v>5</v>
      </c>
      <c r="V9" s="123">
        <v>6</v>
      </c>
      <c r="W9" s="154">
        <v>7</v>
      </c>
      <c r="X9" s="123">
        <v>8</v>
      </c>
      <c r="Y9" s="154">
        <v>9</v>
      </c>
      <c r="Z9" s="154">
        <v>10</v>
      </c>
      <c r="AA9" s="123">
        <v>11</v>
      </c>
      <c r="AB9" s="123">
        <v>12</v>
      </c>
      <c r="AC9" s="123">
        <v>13</v>
      </c>
      <c r="AD9" s="123">
        <v>14</v>
      </c>
      <c r="AE9" s="123">
        <v>15</v>
      </c>
      <c r="AF9" s="154">
        <v>16</v>
      </c>
      <c r="AG9" s="154">
        <v>17</v>
      </c>
      <c r="AH9" s="123">
        <v>18</v>
      </c>
      <c r="AI9" s="123">
        <v>19</v>
      </c>
      <c r="AJ9" s="123">
        <v>20</v>
      </c>
      <c r="AK9" s="123">
        <v>21</v>
      </c>
      <c r="AL9" s="123">
        <v>22</v>
      </c>
      <c r="AM9" s="154">
        <v>23</v>
      </c>
      <c r="AN9" s="154">
        <v>24</v>
      </c>
      <c r="AO9" s="123">
        <v>25</v>
      </c>
      <c r="AP9" s="123">
        <v>26</v>
      </c>
      <c r="AQ9" s="123">
        <v>27</v>
      </c>
      <c r="AR9" s="123">
        <v>28</v>
      </c>
      <c r="AS9" s="123">
        <v>29</v>
      </c>
      <c r="AT9" s="154">
        <v>30</v>
      </c>
      <c r="AU9" s="124" t="s">
        <v>985</v>
      </c>
    </row>
    <row r="10" spans="1:48" s="6" customFormat="1" ht="46.5" customHeight="1" x14ac:dyDescent="0.25">
      <c r="A10" s="85" t="str">
        <f>VLOOKUP(B10,Apoio!$A:$C,3,FALSE)</f>
        <v>Energia de Reserva - Cessão Biomassa</v>
      </c>
      <c r="B10" s="132" t="s">
        <v>399</v>
      </c>
      <c r="C10" s="130">
        <v>45108</v>
      </c>
      <c r="D10" s="131" t="s">
        <v>22</v>
      </c>
      <c r="E10" s="124" t="s">
        <v>803</v>
      </c>
      <c r="F10" s="143" t="s">
        <v>702</v>
      </c>
      <c r="G10" s="136" t="s">
        <v>701</v>
      </c>
      <c r="H10" s="136"/>
      <c r="I10" s="136"/>
      <c r="J10" s="136"/>
      <c r="K10" s="136"/>
      <c r="L10" s="136"/>
      <c r="M10" s="136"/>
      <c r="N10" s="137"/>
      <c r="O10" s="87" t="s">
        <v>806</v>
      </c>
      <c r="P10" s="88">
        <v>45082</v>
      </c>
      <c r="Q10" s="123">
        <v>1</v>
      </c>
      <c r="R10" s="154">
        <v>2</v>
      </c>
      <c r="S10" s="154">
        <v>3</v>
      </c>
      <c r="T10" s="125">
        <v>4</v>
      </c>
      <c r="U10" s="123">
        <v>5</v>
      </c>
      <c r="V10" s="123">
        <v>6</v>
      </c>
      <c r="W10" s="154">
        <v>7</v>
      </c>
      <c r="X10" s="123">
        <v>8</v>
      </c>
      <c r="Y10" s="154">
        <v>9</v>
      </c>
      <c r="Z10" s="154">
        <v>10</v>
      </c>
      <c r="AA10" s="123">
        <v>11</v>
      </c>
      <c r="AB10" s="123">
        <v>12</v>
      </c>
      <c r="AC10" s="123">
        <v>13</v>
      </c>
      <c r="AD10" s="123">
        <v>14</v>
      </c>
      <c r="AE10" s="123">
        <v>15</v>
      </c>
      <c r="AF10" s="154">
        <v>16</v>
      </c>
      <c r="AG10" s="154">
        <v>17</v>
      </c>
      <c r="AH10" s="123">
        <v>18</v>
      </c>
      <c r="AI10" s="123">
        <v>19</v>
      </c>
      <c r="AJ10" s="123">
        <v>20</v>
      </c>
      <c r="AK10" s="123">
        <v>21</v>
      </c>
      <c r="AL10" s="123">
        <v>22</v>
      </c>
      <c r="AM10" s="154">
        <v>23</v>
      </c>
      <c r="AN10" s="154">
        <v>24</v>
      </c>
      <c r="AO10" s="123">
        <v>25</v>
      </c>
      <c r="AP10" s="123">
        <v>26</v>
      </c>
      <c r="AQ10" s="123">
        <v>27</v>
      </c>
      <c r="AR10" s="123">
        <v>28</v>
      </c>
      <c r="AS10" s="123">
        <v>29</v>
      </c>
      <c r="AT10" s="154">
        <v>30</v>
      </c>
      <c r="AU10" s="124" t="s">
        <v>986</v>
      </c>
      <c r="AV10" s="8"/>
    </row>
    <row r="11" spans="1:48" s="6" customFormat="1" ht="36" customHeight="1" x14ac:dyDescent="0.25">
      <c r="A11" s="85" t="str">
        <f>VLOOKUP(B11,Apoio!$A:$C,3,FALSE)</f>
        <v>MCSD EN - Resultados</v>
      </c>
      <c r="B11" s="129" t="s">
        <v>861</v>
      </c>
      <c r="C11" s="130"/>
      <c r="D11" s="131" t="s">
        <v>84</v>
      </c>
      <c r="E11" s="124" t="s">
        <v>500</v>
      </c>
      <c r="F11" s="139" t="s">
        <v>887</v>
      </c>
      <c r="G11" s="136" t="s">
        <v>888</v>
      </c>
      <c r="H11" s="136"/>
      <c r="I11" s="136"/>
      <c r="J11" s="136"/>
      <c r="K11" s="136"/>
      <c r="L11" s="136"/>
      <c r="M11" s="136"/>
      <c r="N11" s="137"/>
      <c r="O11" s="87"/>
      <c r="P11" s="88"/>
      <c r="Q11" s="123">
        <v>1</v>
      </c>
      <c r="R11" s="154">
        <v>2</v>
      </c>
      <c r="S11" s="154">
        <v>3</v>
      </c>
      <c r="T11" s="123">
        <v>4</v>
      </c>
      <c r="U11" s="125">
        <v>5</v>
      </c>
      <c r="V11" s="123">
        <v>6</v>
      </c>
      <c r="W11" s="154">
        <v>7</v>
      </c>
      <c r="X11" s="123">
        <v>8</v>
      </c>
      <c r="Y11" s="154">
        <v>9</v>
      </c>
      <c r="Z11" s="154">
        <v>10</v>
      </c>
      <c r="AA11" s="123">
        <v>11</v>
      </c>
      <c r="AB11" s="123">
        <v>12</v>
      </c>
      <c r="AC11" s="123">
        <v>13</v>
      </c>
      <c r="AD11" s="123">
        <v>14</v>
      </c>
      <c r="AE11" s="123">
        <v>15</v>
      </c>
      <c r="AF11" s="154">
        <v>16</v>
      </c>
      <c r="AG11" s="154">
        <v>17</v>
      </c>
      <c r="AH11" s="123">
        <v>18</v>
      </c>
      <c r="AI11" s="123">
        <v>19</v>
      </c>
      <c r="AJ11" s="123">
        <v>20</v>
      </c>
      <c r="AK11" s="123">
        <v>21</v>
      </c>
      <c r="AL11" s="123">
        <v>22</v>
      </c>
      <c r="AM11" s="154">
        <v>23</v>
      </c>
      <c r="AN11" s="154">
        <v>24</v>
      </c>
      <c r="AO11" s="123">
        <v>25</v>
      </c>
      <c r="AP11" s="123">
        <v>26</v>
      </c>
      <c r="AQ11" s="123">
        <v>27</v>
      </c>
      <c r="AR11" s="123">
        <v>28</v>
      </c>
      <c r="AS11" s="123">
        <v>29</v>
      </c>
      <c r="AT11" s="154">
        <v>30</v>
      </c>
      <c r="AU11" s="124"/>
      <c r="AV11" s="8"/>
    </row>
    <row r="12" spans="1:48" s="6" customFormat="1" ht="45.75" customHeight="1" x14ac:dyDescent="0.25">
      <c r="A12" s="85" t="str">
        <f>VLOOKUP(B12,Apoio!$A:$C,3,FALSE)</f>
        <v>Energia de Reserva - Cessão Eólica</v>
      </c>
      <c r="B12" s="129" t="s">
        <v>406</v>
      </c>
      <c r="C12" s="133">
        <v>45108</v>
      </c>
      <c r="D12" s="131" t="s">
        <v>21</v>
      </c>
      <c r="E12" s="124" t="s">
        <v>84</v>
      </c>
      <c r="F12" s="139"/>
      <c r="G12" s="136"/>
      <c r="H12" s="136" t="s">
        <v>84</v>
      </c>
      <c r="I12" s="136"/>
      <c r="J12" s="136"/>
      <c r="K12" s="136"/>
      <c r="L12" s="136"/>
      <c r="M12" s="136"/>
      <c r="N12" s="137"/>
      <c r="O12" s="87" t="s">
        <v>806</v>
      </c>
      <c r="P12" s="88">
        <v>45083</v>
      </c>
      <c r="Q12" s="123">
        <v>1</v>
      </c>
      <c r="R12" s="154">
        <v>2</v>
      </c>
      <c r="S12" s="154">
        <v>3</v>
      </c>
      <c r="T12" s="123">
        <v>4</v>
      </c>
      <c r="U12" s="125">
        <v>5</v>
      </c>
      <c r="V12" s="123">
        <v>6</v>
      </c>
      <c r="W12" s="154">
        <v>7</v>
      </c>
      <c r="X12" s="123">
        <v>8</v>
      </c>
      <c r="Y12" s="154">
        <v>9</v>
      </c>
      <c r="Z12" s="154">
        <v>10</v>
      </c>
      <c r="AA12" s="123">
        <v>11</v>
      </c>
      <c r="AB12" s="123">
        <v>12</v>
      </c>
      <c r="AC12" s="123">
        <v>13</v>
      </c>
      <c r="AD12" s="123">
        <v>14</v>
      </c>
      <c r="AE12" s="123">
        <v>15</v>
      </c>
      <c r="AF12" s="154">
        <v>16</v>
      </c>
      <c r="AG12" s="154">
        <v>17</v>
      </c>
      <c r="AH12" s="123">
        <v>18</v>
      </c>
      <c r="AI12" s="123">
        <v>19</v>
      </c>
      <c r="AJ12" s="123">
        <v>20</v>
      </c>
      <c r="AK12" s="123">
        <v>21</v>
      </c>
      <c r="AL12" s="123">
        <v>22</v>
      </c>
      <c r="AM12" s="154">
        <v>23</v>
      </c>
      <c r="AN12" s="154">
        <v>24</v>
      </c>
      <c r="AO12" s="123">
        <v>25</v>
      </c>
      <c r="AP12" s="123">
        <v>26</v>
      </c>
      <c r="AQ12" s="123">
        <v>27</v>
      </c>
      <c r="AR12" s="123">
        <v>28</v>
      </c>
      <c r="AS12" s="123">
        <v>29</v>
      </c>
      <c r="AT12" s="154">
        <v>30</v>
      </c>
      <c r="AU12" s="124" t="s">
        <v>984</v>
      </c>
      <c r="AV12" s="8"/>
    </row>
    <row r="13" spans="1:48" s="6" customFormat="1" ht="36" customHeight="1" x14ac:dyDescent="0.25">
      <c r="A13" s="85" t="str">
        <f>VLOOKUP(B13,Apoio!$A:$C,3,FALSE)</f>
        <v>Medição - Coleta</v>
      </c>
      <c r="B13" s="129" t="s">
        <v>189</v>
      </c>
      <c r="C13" s="130">
        <v>45139</v>
      </c>
      <c r="D13" s="131" t="s">
        <v>33</v>
      </c>
      <c r="E13" s="124" t="s">
        <v>84</v>
      </c>
      <c r="F13" s="139"/>
      <c r="G13" s="136"/>
      <c r="H13" s="136" t="s">
        <v>84</v>
      </c>
      <c r="I13" s="136"/>
      <c r="J13" s="136"/>
      <c r="K13" s="136"/>
      <c r="L13" s="136"/>
      <c r="M13" s="136"/>
      <c r="N13" s="137"/>
      <c r="O13" s="87" t="s">
        <v>806</v>
      </c>
      <c r="P13" s="88">
        <v>45082</v>
      </c>
      <c r="Q13" s="123">
        <v>1</v>
      </c>
      <c r="R13" s="154">
        <v>2</v>
      </c>
      <c r="S13" s="154">
        <v>3</v>
      </c>
      <c r="T13" s="123">
        <v>4</v>
      </c>
      <c r="U13" s="125">
        <v>5</v>
      </c>
      <c r="V13" s="123">
        <v>6</v>
      </c>
      <c r="W13" s="154">
        <v>7</v>
      </c>
      <c r="X13" s="123">
        <v>8</v>
      </c>
      <c r="Y13" s="154">
        <v>9</v>
      </c>
      <c r="Z13" s="154">
        <v>10</v>
      </c>
      <c r="AA13" s="123">
        <v>11</v>
      </c>
      <c r="AB13" s="123">
        <v>12</v>
      </c>
      <c r="AC13" s="123">
        <v>13</v>
      </c>
      <c r="AD13" s="123">
        <v>14</v>
      </c>
      <c r="AE13" s="123">
        <v>15</v>
      </c>
      <c r="AF13" s="154">
        <v>16</v>
      </c>
      <c r="AG13" s="154">
        <v>17</v>
      </c>
      <c r="AH13" s="123">
        <v>18</v>
      </c>
      <c r="AI13" s="123">
        <v>19</v>
      </c>
      <c r="AJ13" s="123">
        <v>20</v>
      </c>
      <c r="AK13" s="123">
        <v>21</v>
      </c>
      <c r="AL13" s="123">
        <v>22</v>
      </c>
      <c r="AM13" s="154">
        <v>23</v>
      </c>
      <c r="AN13" s="154">
        <v>24</v>
      </c>
      <c r="AO13" s="123">
        <v>25</v>
      </c>
      <c r="AP13" s="123">
        <v>26</v>
      </c>
      <c r="AQ13" s="123">
        <v>27</v>
      </c>
      <c r="AR13" s="123">
        <v>28</v>
      </c>
      <c r="AS13" s="123">
        <v>29</v>
      </c>
      <c r="AT13" s="154">
        <v>30</v>
      </c>
      <c r="AU13" s="124"/>
      <c r="AV13" s="8"/>
    </row>
    <row r="14" spans="1:48" s="6" customFormat="1" ht="36" customHeight="1" x14ac:dyDescent="0.25">
      <c r="A14" s="85" t="str">
        <f>VLOOKUP(B14,Apoio!$A:$C,3,FALSE)</f>
        <v>Conta Bandeiras</v>
      </c>
      <c r="B14" s="129" t="s">
        <v>166</v>
      </c>
      <c r="C14" s="133">
        <v>45108</v>
      </c>
      <c r="D14" s="131" t="s">
        <v>131</v>
      </c>
      <c r="E14" s="124" t="s">
        <v>84</v>
      </c>
      <c r="F14" s="135"/>
      <c r="G14" s="136"/>
      <c r="H14" s="136" t="s">
        <v>84</v>
      </c>
      <c r="I14" s="136"/>
      <c r="J14" s="136"/>
      <c r="K14" s="136"/>
      <c r="L14" s="136"/>
      <c r="M14" s="136"/>
      <c r="N14" s="137"/>
      <c r="O14" s="87" t="s">
        <v>806</v>
      </c>
      <c r="P14" s="88">
        <v>45082</v>
      </c>
      <c r="Q14" s="123">
        <v>1</v>
      </c>
      <c r="R14" s="154">
        <v>2</v>
      </c>
      <c r="S14" s="154">
        <v>3</v>
      </c>
      <c r="T14" s="123">
        <v>4</v>
      </c>
      <c r="U14" s="125">
        <v>5</v>
      </c>
      <c r="V14" s="123">
        <v>6</v>
      </c>
      <c r="W14" s="154">
        <v>7</v>
      </c>
      <c r="X14" s="123">
        <v>8</v>
      </c>
      <c r="Y14" s="154">
        <v>9</v>
      </c>
      <c r="Z14" s="154">
        <v>10</v>
      </c>
      <c r="AA14" s="123">
        <v>11</v>
      </c>
      <c r="AB14" s="123">
        <v>12</v>
      </c>
      <c r="AC14" s="123">
        <v>13</v>
      </c>
      <c r="AD14" s="123">
        <v>14</v>
      </c>
      <c r="AE14" s="123">
        <v>15</v>
      </c>
      <c r="AF14" s="154">
        <v>16</v>
      </c>
      <c r="AG14" s="154">
        <v>17</v>
      </c>
      <c r="AH14" s="123">
        <v>18</v>
      </c>
      <c r="AI14" s="123">
        <v>19</v>
      </c>
      <c r="AJ14" s="123">
        <v>20</v>
      </c>
      <c r="AK14" s="123">
        <v>21</v>
      </c>
      <c r="AL14" s="123">
        <v>22</v>
      </c>
      <c r="AM14" s="154">
        <v>23</v>
      </c>
      <c r="AN14" s="154">
        <v>24</v>
      </c>
      <c r="AO14" s="123">
        <v>25</v>
      </c>
      <c r="AP14" s="123">
        <v>26</v>
      </c>
      <c r="AQ14" s="123">
        <v>27</v>
      </c>
      <c r="AR14" s="123">
        <v>28</v>
      </c>
      <c r="AS14" s="123">
        <v>29</v>
      </c>
      <c r="AT14" s="154">
        <v>30</v>
      </c>
      <c r="AU14" s="124"/>
      <c r="AV14" s="8"/>
    </row>
    <row r="15" spans="1:48" s="6" customFormat="1" ht="36" customHeight="1" x14ac:dyDescent="0.25">
      <c r="A15" s="85" t="str">
        <f>VLOOKUP(B15,Apoio!$A:$C,3,FALSE)</f>
        <v>MCP - Liquidação</v>
      </c>
      <c r="B15" s="129" t="s">
        <v>167</v>
      </c>
      <c r="C15" s="133">
        <v>45108</v>
      </c>
      <c r="D15" s="131" t="s">
        <v>131</v>
      </c>
      <c r="E15" s="124" t="s">
        <v>84</v>
      </c>
      <c r="F15" s="139"/>
      <c r="G15" s="136"/>
      <c r="H15" s="136" t="s">
        <v>84</v>
      </c>
      <c r="I15" s="136"/>
      <c r="J15" s="136"/>
      <c r="K15" s="136"/>
      <c r="L15" s="136"/>
      <c r="M15" s="136"/>
      <c r="N15" s="137"/>
      <c r="O15" s="87" t="s">
        <v>806</v>
      </c>
      <c r="P15" s="88">
        <v>45082</v>
      </c>
      <c r="Q15" s="123">
        <v>1</v>
      </c>
      <c r="R15" s="154">
        <v>2</v>
      </c>
      <c r="S15" s="154">
        <v>3</v>
      </c>
      <c r="T15" s="123">
        <v>4</v>
      </c>
      <c r="U15" s="125">
        <v>5</v>
      </c>
      <c r="V15" s="123">
        <v>6</v>
      </c>
      <c r="W15" s="154">
        <v>7</v>
      </c>
      <c r="X15" s="123">
        <v>8</v>
      </c>
      <c r="Y15" s="154">
        <v>9</v>
      </c>
      <c r="Z15" s="154">
        <v>10</v>
      </c>
      <c r="AA15" s="123">
        <v>11</v>
      </c>
      <c r="AB15" s="123">
        <v>12</v>
      </c>
      <c r="AC15" s="123">
        <v>13</v>
      </c>
      <c r="AD15" s="123">
        <v>14</v>
      </c>
      <c r="AE15" s="123">
        <v>15</v>
      </c>
      <c r="AF15" s="154">
        <v>16</v>
      </c>
      <c r="AG15" s="154">
        <v>17</v>
      </c>
      <c r="AH15" s="123">
        <v>18</v>
      </c>
      <c r="AI15" s="123">
        <v>19</v>
      </c>
      <c r="AJ15" s="123">
        <v>20</v>
      </c>
      <c r="AK15" s="123">
        <v>21</v>
      </c>
      <c r="AL15" s="123">
        <v>22</v>
      </c>
      <c r="AM15" s="154">
        <v>23</v>
      </c>
      <c r="AN15" s="154">
        <v>24</v>
      </c>
      <c r="AO15" s="123">
        <v>25</v>
      </c>
      <c r="AP15" s="123">
        <v>26</v>
      </c>
      <c r="AQ15" s="123">
        <v>27</v>
      </c>
      <c r="AR15" s="123">
        <v>28</v>
      </c>
      <c r="AS15" s="123">
        <v>29</v>
      </c>
      <c r="AT15" s="154">
        <v>30</v>
      </c>
      <c r="AU15" s="124"/>
      <c r="AV15" s="8"/>
    </row>
    <row r="16" spans="1:48" s="6" customFormat="1" ht="36" customHeight="1" x14ac:dyDescent="0.25">
      <c r="A16" s="85" t="str">
        <f>VLOOKUP(B16,Apoio!$A:$C,3,FALSE)</f>
        <v>MCP - Liquidação</v>
      </c>
      <c r="B16" s="129" t="s">
        <v>168</v>
      </c>
      <c r="C16" s="133">
        <v>45108</v>
      </c>
      <c r="D16" s="131" t="s">
        <v>132</v>
      </c>
      <c r="E16" s="124" t="s">
        <v>84</v>
      </c>
      <c r="F16" s="135"/>
      <c r="G16" s="136"/>
      <c r="H16" s="136" t="s">
        <v>84</v>
      </c>
      <c r="I16" s="136"/>
      <c r="J16" s="136"/>
      <c r="K16" s="136"/>
      <c r="L16" s="136"/>
      <c r="M16" s="136"/>
      <c r="N16" s="137"/>
      <c r="O16" s="87" t="s">
        <v>806</v>
      </c>
      <c r="P16" s="88">
        <v>45083</v>
      </c>
      <c r="Q16" s="123">
        <v>1</v>
      </c>
      <c r="R16" s="154">
        <v>2</v>
      </c>
      <c r="S16" s="154">
        <v>3</v>
      </c>
      <c r="T16" s="123">
        <v>4</v>
      </c>
      <c r="U16" s="123">
        <v>5</v>
      </c>
      <c r="V16" s="125">
        <v>6</v>
      </c>
      <c r="W16" s="154">
        <v>7</v>
      </c>
      <c r="X16" s="123">
        <v>8</v>
      </c>
      <c r="Y16" s="154">
        <v>9</v>
      </c>
      <c r="Z16" s="154">
        <v>10</v>
      </c>
      <c r="AA16" s="123">
        <v>11</v>
      </c>
      <c r="AB16" s="123">
        <v>12</v>
      </c>
      <c r="AC16" s="123">
        <v>13</v>
      </c>
      <c r="AD16" s="123">
        <v>14</v>
      </c>
      <c r="AE16" s="123">
        <v>15</v>
      </c>
      <c r="AF16" s="154">
        <v>16</v>
      </c>
      <c r="AG16" s="154">
        <v>17</v>
      </c>
      <c r="AH16" s="123">
        <v>18</v>
      </c>
      <c r="AI16" s="123">
        <v>19</v>
      </c>
      <c r="AJ16" s="123">
        <v>20</v>
      </c>
      <c r="AK16" s="123">
        <v>21</v>
      </c>
      <c r="AL16" s="123">
        <v>22</v>
      </c>
      <c r="AM16" s="154">
        <v>23</v>
      </c>
      <c r="AN16" s="154">
        <v>24</v>
      </c>
      <c r="AO16" s="123">
        <v>25</v>
      </c>
      <c r="AP16" s="123">
        <v>26</v>
      </c>
      <c r="AQ16" s="123">
        <v>27</v>
      </c>
      <c r="AR16" s="123">
        <v>28</v>
      </c>
      <c r="AS16" s="123">
        <v>29</v>
      </c>
      <c r="AT16" s="154">
        <v>30</v>
      </c>
      <c r="AU16" s="124"/>
      <c r="AV16" s="8"/>
    </row>
    <row r="17" spans="1:48" s="6" customFormat="1" ht="36.75" customHeight="1" x14ac:dyDescent="0.25">
      <c r="A17" s="85" t="str">
        <f>VLOOKUP(B17,Apoio!$A:$C,3,FALSE)</f>
        <v>Penalidades - Liquidação</v>
      </c>
      <c r="B17" s="129" t="s">
        <v>169</v>
      </c>
      <c r="C17" s="133">
        <v>45139</v>
      </c>
      <c r="D17" s="131" t="s">
        <v>133</v>
      </c>
      <c r="E17" s="124" t="s">
        <v>84</v>
      </c>
      <c r="F17" s="139"/>
      <c r="G17" s="136"/>
      <c r="H17" s="136" t="s">
        <v>84</v>
      </c>
      <c r="I17" s="136"/>
      <c r="J17" s="136"/>
      <c r="K17" s="136"/>
      <c r="L17" s="136"/>
      <c r="M17" s="136"/>
      <c r="N17" s="137"/>
      <c r="O17" s="87" t="s">
        <v>806</v>
      </c>
      <c r="P17" s="88">
        <v>45083</v>
      </c>
      <c r="Q17" s="123">
        <v>1</v>
      </c>
      <c r="R17" s="154">
        <v>2</v>
      </c>
      <c r="S17" s="154">
        <v>3</v>
      </c>
      <c r="T17" s="123">
        <v>4</v>
      </c>
      <c r="U17" s="123">
        <v>5</v>
      </c>
      <c r="V17" s="125">
        <v>6</v>
      </c>
      <c r="W17" s="154">
        <v>7</v>
      </c>
      <c r="X17" s="123">
        <v>8</v>
      </c>
      <c r="Y17" s="154">
        <v>9</v>
      </c>
      <c r="Z17" s="154">
        <v>10</v>
      </c>
      <c r="AA17" s="123">
        <v>11</v>
      </c>
      <c r="AB17" s="123">
        <v>12</v>
      </c>
      <c r="AC17" s="123">
        <v>13</v>
      </c>
      <c r="AD17" s="123">
        <v>14</v>
      </c>
      <c r="AE17" s="123">
        <v>15</v>
      </c>
      <c r="AF17" s="154">
        <v>16</v>
      </c>
      <c r="AG17" s="154">
        <v>17</v>
      </c>
      <c r="AH17" s="123">
        <v>18</v>
      </c>
      <c r="AI17" s="123">
        <v>19</v>
      </c>
      <c r="AJ17" s="123">
        <v>20</v>
      </c>
      <c r="AK17" s="123">
        <v>21</v>
      </c>
      <c r="AL17" s="123">
        <v>22</v>
      </c>
      <c r="AM17" s="154">
        <v>23</v>
      </c>
      <c r="AN17" s="154">
        <v>24</v>
      </c>
      <c r="AO17" s="123">
        <v>25</v>
      </c>
      <c r="AP17" s="123">
        <v>26</v>
      </c>
      <c r="AQ17" s="123">
        <v>27</v>
      </c>
      <c r="AR17" s="123">
        <v>28</v>
      </c>
      <c r="AS17" s="123">
        <v>29</v>
      </c>
      <c r="AT17" s="154">
        <v>30</v>
      </c>
      <c r="AU17" s="124"/>
      <c r="AV17" s="8"/>
    </row>
    <row r="18" spans="1:48" s="6" customFormat="1" ht="36" customHeight="1" x14ac:dyDescent="0.25">
      <c r="A18" s="85" t="str">
        <f>VLOOKUP(B18,Apoio!$A:$C,3,FALSE)</f>
        <v>PROINFA</v>
      </c>
      <c r="B18" s="129" t="s">
        <v>385</v>
      </c>
      <c r="C18" s="130">
        <v>45139</v>
      </c>
      <c r="D18" s="131" t="s">
        <v>9</v>
      </c>
      <c r="E18" s="124" t="s">
        <v>84</v>
      </c>
      <c r="F18" s="139"/>
      <c r="G18" s="136"/>
      <c r="H18" s="136" t="s">
        <v>84</v>
      </c>
      <c r="I18" s="136"/>
      <c r="J18" s="136"/>
      <c r="K18" s="136"/>
      <c r="L18" s="136"/>
      <c r="M18" s="136"/>
      <c r="N18" s="137"/>
      <c r="O18" s="87" t="s">
        <v>806</v>
      </c>
      <c r="P18" s="88">
        <v>45083</v>
      </c>
      <c r="Q18" s="123">
        <v>1</v>
      </c>
      <c r="R18" s="154">
        <v>2</v>
      </c>
      <c r="S18" s="154">
        <v>3</v>
      </c>
      <c r="T18" s="123">
        <v>4</v>
      </c>
      <c r="U18" s="123">
        <v>5</v>
      </c>
      <c r="V18" s="125">
        <v>6</v>
      </c>
      <c r="W18" s="154">
        <v>7</v>
      </c>
      <c r="X18" s="123">
        <v>8</v>
      </c>
      <c r="Y18" s="154">
        <v>9</v>
      </c>
      <c r="Z18" s="154">
        <v>10</v>
      </c>
      <c r="AA18" s="123">
        <v>11</v>
      </c>
      <c r="AB18" s="123">
        <v>12</v>
      </c>
      <c r="AC18" s="123">
        <v>13</v>
      </c>
      <c r="AD18" s="123">
        <v>14</v>
      </c>
      <c r="AE18" s="123">
        <v>15</v>
      </c>
      <c r="AF18" s="154">
        <v>16</v>
      </c>
      <c r="AG18" s="154">
        <v>17</v>
      </c>
      <c r="AH18" s="123">
        <v>18</v>
      </c>
      <c r="AI18" s="123">
        <v>19</v>
      </c>
      <c r="AJ18" s="123">
        <v>20</v>
      </c>
      <c r="AK18" s="123">
        <v>21</v>
      </c>
      <c r="AL18" s="123">
        <v>22</v>
      </c>
      <c r="AM18" s="154">
        <v>23</v>
      </c>
      <c r="AN18" s="154">
        <v>24</v>
      </c>
      <c r="AO18" s="123">
        <v>25</v>
      </c>
      <c r="AP18" s="123">
        <v>26</v>
      </c>
      <c r="AQ18" s="123">
        <v>27</v>
      </c>
      <c r="AR18" s="123">
        <v>28</v>
      </c>
      <c r="AS18" s="123">
        <v>29</v>
      </c>
      <c r="AT18" s="154">
        <v>30</v>
      </c>
      <c r="AU18" s="124"/>
      <c r="AV18" s="8"/>
    </row>
    <row r="19" spans="1:48" s="6" customFormat="1" ht="36" customHeight="1" x14ac:dyDescent="0.25">
      <c r="A19" s="85" t="str">
        <f>VLOOKUP(B19,Apoio!$A:$C,3,FALSE)</f>
        <v>PROINFA</v>
      </c>
      <c r="B19" s="129" t="s">
        <v>387</v>
      </c>
      <c r="C19" s="130">
        <v>45139</v>
      </c>
      <c r="D19" s="131" t="s">
        <v>9</v>
      </c>
      <c r="E19" s="124" t="s">
        <v>84</v>
      </c>
      <c r="F19" s="135"/>
      <c r="G19" s="136"/>
      <c r="H19" s="136" t="s">
        <v>84</v>
      </c>
      <c r="I19" s="136"/>
      <c r="J19" s="136"/>
      <c r="K19" s="136"/>
      <c r="L19" s="136"/>
      <c r="M19" s="136"/>
      <c r="N19" s="137"/>
      <c r="O19" s="87" t="s">
        <v>806</v>
      </c>
      <c r="P19" s="88">
        <v>45083</v>
      </c>
      <c r="Q19" s="123">
        <v>1</v>
      </c>
      <c r="R19" s="154">
        <v>2</v>
      </c>
      <c r="S19" s="154">
        <v>3</v>
      </c>
      <c r="T19" s="123">
        <v>4</v>
      </c>
      <c r="U19" s="123">
        <v>5</v>
      </c>
      <c r="V19" s="125">
        <v>6</v>
      </c>
      <c r="W19" s="154">
        <v>7</v>
      </c>
      <c r="X19" s="123">
        <v>8</v>
      </c>
      <c r="Y19" s="154">
        <v>9</v>
      </c>
      <c r="Z19" s="154">
        <v>10</v>
      </c>
      <c r="AA19" s="123">
        <v>11</v>
      </c>
      <c r="AB19" s="123">
        <v>12</v>
      </c>
      <c r="AC19" s="123">
        <v>13</v>
      </c>
      <c r="AD19" s="123">
        <v>14</v>
      </c>
      <c r="AE19" s="123">
        <v>15</v>
      </c>
      <c r="AF19" s="154">
        <v>16</v>
      </c>
      <c r="AG19" s="154">
        <v>17</v>
      </c>
      <c r="AH19" s="123">
        <v>18</v>
      </c>
      <c r="AI19" s="123">
        <v>19</v>
      </c>
      <c r="AJ19" s="123">
        <v>20</v>
      </c>
      <c r="AK19" s="123">
        <v>21</v>
      </c>
      <c r="AL19" s="123">
        <v>22</v>
      </c>
      <c r="AM19" s="154">
        <v>23</v>
      </c>
      <c r="AN19" s="154">
        <v>24</v>
      </c>
      <c r="AO19" s="123">
        <v>25</v>
      </c>
      <c r="AP19" s="123">
        <v>26</v>
      </c>
      <c r="AQ19" s="123">
        <v>27</v>
      </c>
      <c r="AR19" s="123">
        <v>28</v>
      </c>
      <c r="AS19" s="123">
        <v>29</v>
      </c>
      <c r="AT19" s="154">
        <v>30</v>
      </c>
      <c r="AU19" s="124"/>
      <c r="AV19" s="8"/>
    </row>
    <row r="20" spans="1:48" s="6" customFormat="1" ht="36" customHeight="1" x14ac:dyDescent="0.25">
      <c r="A20" s="85" t="str">
        <f>VLOOKUP(B20,Apoio!$A:$C,3,FALSE)</f>
        <v>CVU PMO</v>
      </c>
      <c r="B20" s="132" t="s">
        <v>660</v>
      </c>
      <c r="C20" s="130">
        <v>45170</v>
      </c>
      <c r="D20" s="131" t="s">
        <v>23</v>
      </c>
      <c r="E20" s="124" t="s">
        <v>940</v>
      </c>
      <c r="F20" s="139" t="s">
        <v>947</v>
      </c>
      <c r="G20" s="140" t="s">
        <v>948</v>
      </c>
      <c r="H20" s="136"/>
      <c r="I20" s="136"/>
      <c r="J20" s="136"/>
      <c r="K20" s="136"/>
      <c r="L20" s="136"/>
      <c r="M20" s="136"/>
      <c r="N20" s="137"/>
      <c r="O20" s="87" t="s">
        <v>806</v>
      </c>
      <c r="P20" s="88">
        <v>45083</v>
      </c>
      <c r="Q20" s="123">
        <v>1</v>
      </c>
      <c r="R20" s="154">
        <v>2</v>
      </c>
      <c r="S20" s="154">
        <v>3</v>
      </c>
      <c r="T20" s="123">
        <v>4</v>
      </c>
      <c r="U20" s="123">
        <v>5</v>
      </c>
      <c r="V20" s="125">
        <v>6</v>
      </c>
      <c r="W20" s="154">
        <v>7</v>
      </c>
      <c r="X20" s="123">
        <v>8</v>
      </c>
      <c r="Y20" s="154">
        <v>9</v>
      </c>
      <c r="Z20" s="154">
        <v>10</v>
      </c>
      <c r="AA20" s="123">
        <v>11</v>
      </c>
      <c r="AB20" s="123">
        <v>12</v>
      </c>
      <c r="AC20" s="123">
        <v>13</v>
      </c>
      <c r="AD20" s="123">
        <v>14</v>
      </c>
      <c r="AE20" s="123">
        <v>15</v>
      </c>
      <c r="AF20" s="154">
        <v>16</v>
      </c>
      <c r="AG20" s="154">
        <v>17</v>
      </c>
      <c r="AH20" s="123">
        <v>18</v>
      </c>
      <c r="AI20" s="123">
        <v>19</v>
      </c>
      <c r="AJ20" s="123">
        <v>20</v>
      </c>
      <c r="AK20" s="123">
        <v>21</v>
      </c>
      <c r="AL20" s="123">
        <v>22</v>
      </c>
      <c r="AM20" s="154">
        <v>23</v>
      </c>
      <c r="AN20" s="154">
        <v>24</v>
      </c>
      <c r="AO20" s="123">
        <v>25</v>
      </c>
      <c r="AP20" s="123">
        <v>26</v>
      </c>
      <c r="AQ20" s="123">
        <v>27</v>
      </c>
      <c r="AR20" s="123">
        <v>28</v>
      </c>
      <c r="AS20" s="123">
        <v>29</v>
      </c>
      <c r="AT20" s="154">
        <v>30</v>
      </c>
      <c r="AU20" s="124"/>
      <c r="AV20" s="8"/>
    </row>
    <row r="21" spans="1:48" s="6" customFormat="1" ht="47.15" customHeight="1" x14ac:dyDescent="0.25">
      <c r="A21" s="85" t="str">
        <f>VLOOKUP(B21,Apoio!$A:$C,3,FALSE)</f>
        <v>CVU PMO</v>
      </c>
      <c r="B21" s="132" t="s">
        <v>1037</v>
      </c>
      <c r="C21" s="130">
        <v>45170</v>
      </c>
      <c r="D21" s="131" t="s">
        <v>23</v>
      </c>
      <c r="E21" s="124" t="s">
        <v>84</v>
      </c>
      <c r="F21" s="139"/>
      <c r="G21" s="140"/>
      <c r="H21" s="136" t="s">
        <v>84</v>
      </c>
      <c r="I21" s="136"/>
      <c r="J21" s="136"/>
      <c r="K21" s="136"/>
      <c r="L21" s="136"/>
      <c r="M21" s="136"/>
      <c r="N21" s="137"/>
      <c r="O21" s="87"/>
      <c r="P21" s="88"/>
      <c r="Q21" s="123">
        <v>1</v>
      </c>
      <c r="R21" s="154">
        <v>2</v>
      </c>
      <c r="S21" s="154">
        <v>3</v>
      </c>
      <c r="T21" s="123">
        <v>4</v>
      </c>
      <c r="U21" s="123">
        <v>5</v>
      </c>
      <c r="V21" s="125">
        <v>6</v>
      </c>
      <c r="W21" s="154">
        <v>7</v>
      </c>
      <c r="X21" s="123">
        <v>8</v>
      </c>
      <c r="Y21" s="154">
        <v>9</v>
      </c>
      <c r="Z21" s="154">
        <v>10</v>
      </c>
      <c r="AA21" s="123">
        <v>11</v>
      </c>
      <c r="AB21" s="123">
        <v>12</v>
      </c>
      <c r="AC21" s="123">
        <v>13</v>
      </c>
      <c r="AD21" s="123">
        <v>14</v>
      </c>
      <c r="AE21" s="123">
        <v>15</v>
      </c>
      <c r="AF21" s="154">
        <v>16</v>
      </c>
      <c r="AG21" s="154">
        <v>17</v>
      </c>
      <c r="AH21" s="123">
        <v>18</v>
      </c>
      <c r="AI21" s="123">
        <v>19</v>
      </c>
      <c r="AJ21" s="123">
        <v>20</v>
      </c>
      <c r="AK21" s="123">
        <v>21</v>
      </c>
      <c r="AL21" s="123">
        <v>22</v>
      </c>
      <c r="AM21" s="154">
        <v>23</v>
      </c>
      <c r="AN21" s="154">
        <v>24</v>
      </c>
      <c r="AO21" s="123">
        <v>25</v>
      </c>
      <c r="AP21" s="123">
        <v>26</v>
      </c>
      <c r="AQ21" s="123">
        <v>27</v>
      </c>
      <c r="AR21" s="123">
        <v>28</v>
      </c>
      <c r="AS21" s="123">
        <v>29</v>
      </c>
      <c r="AT21" s="154">
        <v>30</v>
      </c>
      <c r="AU21" s="124"/>
      <c r="AV21" s="8"/>
    </row>
    <row r="22" spans="1:48" s="6" customFormat="1" ht="36" customHeight="1" x14ac:dyDescent="0.25">
      <c r="A22" s="85" t="str">
        <f>VLOOKUP(B22,Apoio!$A:$C,3,FALSE)</f>
        <v>MCSD EE - Declarações</v>
      </c>
      <c r="B22" s="129" t="s">
        <v>425</v>
      </c>
      <c r="C22" s="130">
        <v>45170</v>
      </c>
      <c r="D22" s="131" t="s">
        <v>23</v>
      </c>
      <c r="E22" s="124" t="s">
        <v>84</v>
      </c>
      <c r="F22" s="135"/>
      <c r="G22" s="136"/>
      <c r="H22" s="136" t="s">
        <v>84</v>
      </c>
      <c r="I22" s="136"/>
      <c r="J22" s="136"/>
      <c r="K22" s="136"/>
      <c r="L22" s="136"/>
      <c r="M22" s="136"/>
      <c r="N22" s="137"/>
      <c r="O22" s="87" t="s">
        <v>806</v>
      </c>
      <c r="P22" s="88">
        <v>45083</v>
      </c>
      <c r="Q22" s="123">
        <v>1</v>
      </c>
      <c r="R22" s="154">
        <v>2</v>
      </c>
      <c r="S22" s="154">
        <v>3</v>
      </c>
      <c r="T22" s="123">
        <v>4</v>
      </c>
      <c r="U22" s="123">
        <v>5</v>
      </c>
      <c r="V22" s="125">
        <v>6</v>
      </c>
      <c r="W22" s="154">
        <v>7</v>
      </c>
      <c r="X22" s="123">
        <v>8</v>
      </c>
      <c r="Y22" s="154">
        <v>9</v>
      </c>
      <c r="Z22" s="154">
        <v>10</v>
      </c>
      <c r="AA22" s="123">
        <v>11</v>
      </c>
      <c r="AB22" s="123">
        <v>12</v>
      </c>
      <c r="AC22" s="123">
        <v>13</v>
      </c>
      <c r="AD22" s="123">
        <v>14</v>
      </c>
      <c r="AE22" s="123">
        <v>15</v>
      </c>
      <c r="AF22" s="154">
        <v>16</v>
      </c>
      <c r="AG22" s="154">
        <v>17</v>
      </c>
      <c r="AH22" s="123">
        <v>18</v>
      </c>
      <c r="AI22" s="123">
        <v>19</v>
      </c>
      <c r="AJ22" s="123">
        <v>20</v>
      </c>
      <c r="AK22" s="123">
        <v>21</v>
      </c>
      <c r="AL22" s="123">
        <v>22</v>
      </c>
      <c r="AM22" s="154">
        <v>23</v>
      </c>
      <c r="AN22" s="154">
        <v>24</v>
      </c>
      <c r="AO22" s="123">
        <v>25</v>
      </c>
      <c r="AP22" s="123">
        <v>26</v>
      </c>
      <c r="AQ22" s="123">
        <v>27</v>
      </c>
      <c r="AR22" s="123">
        <v>28</v>
      </c>
      <c r="AS22" s="123">
        <v>29</v>
      </c>
      <c r="AT22" s="154">
        <v>30</v>
      </c>
      <c r="AU22" s="124"/>
    </row>
    <row r="23" spans="1:48" s="6" customFormat="1" ht="43.5" x14ac:dyDescent="0.25">
      <c r="A23" s="85" t="str">
        <f>VLOOKUP(B23,Apoio!$A:$C,3,FALSE)</f>
        <v>Energia de Reserva - Cessão Hidráulica</v>
      </c>
      <c r="B23" s="132" t="s">
        <v>689</v>
      </c>
      <c r="C23" s="133">
        <v>45108</v>
      </c>
      <c r="D23" s="131" t="s">
        <v>690</v>
      </c>
      <c r="E23" s="124" t="s">
        <v>805</v>
      </c>
      <c r="F23" s="143" t="s">
        <v>702</v>
      </c>
      <c r="G23" s="136" t="s">
        <v>711</v>
      </c>
      <c r="H23" s="136"/>
      <c r="I23" s="136"/>
      <c r="J23" s="136"/>
      <c r="K23" s="136"/>
      <c r="L23" s="136"/>
      <c r="M23" s="136"/>
      <c r="N23" s="137"/>
      <c r="O23" s="87" t="s">
        <v>806</v>
      </c>
      <c r="P23" s="88">
        <v>45084</v>
      </c>
      <c r="Q23" s="123">
        <v>1</v>
      </c>
      <c r="R23" s="154">
        <v>2</v>
      </c>
      <c r="S23" s="154">
        <v>3</v>
      </c>
      <c r="T23" s="123">
        <v>4</v>
      </c>
      <c r="U23" s="123">
        <v>5</v>
      </c>
      <c r="V23" s="125">
        <v>6</v>
      </c>
      <c r="W23" s="154">
        <v>7</v>
      </c>
      <c r="X23" s="123">
        <v>8</v>
      </c>
      <c r="Y23" s="154">
        <v>9</v>
      </c>
      <c r="Z23" s="154">
        <v>10</v>
      </c>
      <c r="AA23" s="123">
        <v>11</v>
      </c>
      <c r="AB23" s="123">
        <v>12</v>
      </c>
      <c r="AC23" s="123">
        <v>13</v>
      </c>
      <c r="AD23" s="123">
        <v>14</v>
      </c>
      <c r="AE23" s="123">
        <v>15</v>
      </c>
      <c r="AF23" s="154">
        <v>16</v>
      </c>
      <c r="AG23" s="154">
        <v>17</v>
      </c>
      <c r="AH23" s="123">
        <v>18</v>
      </c>
      <c r="AI23" s="123">
        <v>19</v>
      </c>
      <c r="AJ23" s="123">
        <v>20</v>
      </c>
      <c r="AK23" s="123">
        <v>21</v>
      </c>
      <c r="AL23" s="123">
        <v>22</v>
      </c>
      <c r="AM23" s="154">
        <v>23</v>
      </c>
      <c r="AN23" s="154">
        <v>24</v>
      </c>
      <c r="AO23" s="123">
        <v>25</v>
      </c>
      <c r="AP23" s="123">
        <v>26</v>
      </c>
      <c r="AQ23" s="123">
        <v>27</v>
      </c>
      <c r="AR23" s="123">
        <v>28</v>
      </c>
      <c r="AS23" s="123">
        <v>29</v>
      </c>
      <c r="AT23" s="154">
        <v>30</v>
      </c>
      <c r="AU23" s="124" t="s">
        <v>987</v>
      </c>
    </row>
    <row r="24" spans="1:48" s="6" customFormat="1" ht="43.5" x14ac:dyDescent="0.25">
      <c r="A24" s="85" t="str">
        <f>VLOOKUP(B24,Apoio!$A:$C,3,FALSE)</f>
        <v>Contribuição Associativa</v>
      </c>
      <c r="B24" s="129" t="s">
        <v>983</v>
      </c>
      <c r="C24" s="133">
        <v>45170</v>
      </c>
      <c r="D24" s="131" t="s">
        <v>18</v>
      </c>
      <c r="E24" s="124" t="s">
        <v>86</v>
      </c>
      <c r="F24" s="135" t="s">
        <v>704</v>
      </c>
      <c r="G24" s="136" t="s">
        <v>705</v>
      </c>
      <c r="H24" s="136" t="s">
        <v>706</v>
      </c>
      <c r="I24" s="136"/>
      <c r="J24" s="136"/>
      <c r="K24" s="136"/>
      <c r="L24" s="136"/>
      <c r="M24" s="136"/>
      <c r="N24" s="137"/>
      <c r="O24" s="87" t="s">
        <v>806</v>
      </c>
      <c r="P24" s="88">
        <v>45084</v>
      </c>
      <c r="Q24" s="123">
        <v>1</v>
      </c>
      <c r="R24" s="154">
        <v>2</v>
      </c>
      <c r="S24" s="154">
        <v>3</v>
      </c>
      <c r="T24" s="123">
        <v>4</v>
      </c>
      <c r="U24" s="123">
        <v>5</v>
      </c>
      <c r="V24" s="123">
        <v>6</v>
      </c>
      <c r="W24" s="154">
        <v>7</v>
      </c>
      <c r="X24" s="125">
        <v>8</v>
      </c>
      <c r="Y24" s="154">
        <v>9</v>
      </c>
      <c r="Z24" s="154">
        <v>10</v>
      </c>
      <c r="AA24" s="123">
        <v>11</v>
      </c>
      <c r="AB24" s="123">
        <v>12</v>
      </c>
      <c r="AC24" s="123">
        <v>13</v>
      </c>
      <c r="AD24" s="123">
        <v>14</v>
      </c>
      <c r="AE24" s="123">
        <v>15</v>
      </c>
      <c r="AF24" s="154">
        <v>16</v>
      </c>
      <c r="AG24" s="154">
        <v>17</v>
      </c>
      <c r="AH24" s="123">
        <v>18</v>
      </c>
      <c r="AI24" s="123">
        <v>19</v>
      </c>
      <c r="AJ24" s="123">
        <v>20</v>
      </c>
      <c r="AK24" s="123">
        <v>21</v>
      </c>
      <c r="AL24" s="123">
        <v>22</v>
      </c>
      <c r="AM24" s="154">
        <v>23</v>
      </c>
      <c r="AN24" s="154">
        <v>24</v>
      </c>
      <c r="AO24" s="123">
        <v>25</v>
      </c>
      <c r="AP24" s="123">
        <v>26</v>
      </c>
      <c r="AQ24" s="123">
        <v>27</v>
      </c>
      <c r="AR24" s="123">
        <v>28</v>
      </c>
      <c r="AS24" s="123">
        <v>29</v>
      </c>
      <c r="AT24" s="154">
        <v>30</v>
      </c>
      <c r="AU24" s="124"/>
      <c r="AV24" s="8"/>
    </row>
    <row r="25" spans="1:48" s="6" customFormat="1" ht="36" customHeight="1" x14ac:dyDescent="0.25">
      <c r="A25" s="85" t="str">
        <f>VLOOKUP(B25,Apoio!$A:$C,3,FALSE)</f>
        <v>MCP - Decisões Judiciais</v>
      </c>
      <c r="B25" s="129" t="s">
        <v>539</v>
      </c>
      <c r="C25" s="133">
        <v>45139</v>
      </c>
      <c r="D25" s="131" t="s">
        <v>537</v>
      </c>
      <c r="E25" s="124" t="s">
        <v>516</v>
      </c>
      <c r="F25" s="139" t="s">
        <v>707</v>
      </c>
      <c r="G25" s="136" t="s">
        <v>708</v>
      </c>
      <c r="H25" s="136" t="s">
        <v>709</v>
      </c>
      <c r="I25" s="136" t="s">
        <v>710</v>
      </c>
      <c r="J25" s="136"/>
      <c r="K25" s="136"/>
      <c r="L25" s="136"/>
      <c r="M25" s="136"/>
      <c r="N25" s="137"/>
      <c r="O25" s="87" t="s">
        <v>806</v>
      </c>
      <c r="P25" s="88">
        <v>45084</v>
      </c>
      <c r="Q25" s="123">
        <v>1</v>
      </c>
      <c r="R25" s="154">
        <v>2</v>
      </c>
      <c r="S25" s="154">
        <v>3</v>
      </c>
      <c r="T25" s="123">
        <v>4</v>
      </c>
      <c r="U25" s="123">
        <v>5</v>
      </c>
      <c r="V25" s="123">
        <v>6</v>
      </c>
      <c r="W25" s="154">
        <v>7</v>
      </c>
      <c r="X25" s="125">
        <v>8</v>
      </c>
      <c r="Y25" s="154">
        <v>9</v>
      </c>
      <c r="Z25" s="154">
        <v>10</v>
      </c>
      <c r="AA25" s="123">
        <v>11</v>
      </c>
      <c r="AB25" s="123">
        <v>12</v>
      </c>
      <c r="AC25" s="123">
        <v>13</v>
      </c>
      <c r="AD25" s="123">
        <v>14</v>
      </c>
      <c r="AE25" s="123">
        <v>15</v>
      </c>
      <c r="AF25" s="154">
        <v>16</v>
      </c>
      <c r="AG25" s="154">
        <v>17</v>
      </c>
      <c r="AH25" s="123">
        <v>18</v>
      </c>
      <c r="AI25" s="123">
        <v>19</v>
      </c>
      <c r="AJ25" s="123">
        <v>20</v>
      </c>
      <c r="AK25" s="123">
        <v>21</v>
      </c>
      <c r="AL25" s="123">
        <v>22</v>
      </c>
      <c r="AM25" s="154">
        <v>23</v>
      </c>
      <c r="AN25" s="154">
        <v>24</v>
      </c>
      <c r="AO25" s="123">
        <v>25</v>
      </c>
      <c r="AP25" s="123">
        <v>26</v>
      </c>
      <c r="AQ25" s="123">
        <v>27</v>
      </c>
      <c r="AR25" s="123">
        <v>28</v>
      </c>
      <c r="AS25" s="123">
        <v>29</v>
      </c>
      <c r="AT25" s="154">
        <v>30</v>
      </c>
      <c r="AU25" s="124"/>
      <c r="AV25" s="8"/>
    </row>
    <row r="26" spans="1:48" s="6" customFormat="1" ht="36" customHeight="1" x14ac:dyDescent="0.25">
      <c r="A26" s="85" t="str">
        <f>VLOOKUP(B26,Apoio!$A:$C,3,FALSE)</f>
        <v>Boletins e Informativos</v>
      </c>
      <c r="B26" s="129" t="s">
        <v>362</v>
      </c>
      <c r="C26" s="133">
        <v>45108</v>
      </c>
      <c r="D26" s="131" t="s">
        <v>363</v>
      </c>
      <c r="E26" s="124" t="s">
        <v>84</v>
      </c>
      <c r="F26" s="135"/>
      <c r="G26" s="136"/>
      <c r="H26" s="136" t="s">
        <v>84</v>
      </c>
      <c r="I26" s="136"/>
      <c r="J26" s="136"/>
      <c r="K26" s="136"/>
      <c r="L26" s="136"/>
      <c r="M26" s="136"/>
      <c r="N26" s="137"/>
      <c r="O26" s="87" t="s">
        <v>806</v>
      </c>
      <c r="P26" s="88">
        <v>45084</v>
      </c>
      <c r="Q26" s="123">
        <v>1</v>
      </c>
      <c r="R26" s="154">
        <v>2</v>
      </c>
      <c r="S26" s="154">
        <v>3</v>
      </c>
      <c r="T26" s="123">
        <v>4</v>
      </c>
      <c r="U26" s="123">
        <v>5</v>
      </c>
      <c r="V26" s="123">
        <v>6</v>
      </c>
      <c r="W26" s="154">
        <v>7</v>
      </c>
      <c r="X26" s="125">
        <v>8</v>
      </c>
      <c r="Y26" s="154">
        <v>9</v>
      </c>
      <c r="Z26" s="154">
        <v>10</v>
      </c>
      <c r="AA26" s="123">
        <v>11</v>
      </c>
      <c r="AB26" s="123">
        <v>12</v>
      </c>
      <c r="AC26" s="123">
        <v>13</v>
      </c>
      <c r="AD26" s="123">
        <v>14</v>
      </c>
      <c r="AE26" s="123">
        <v>15</v>
      </c>
      <c r="AF26" s="154">
        <v>16</v>
      </c>
      <c r="AG26" s="154">
        <v>17</v>
      </c>
      <c r="AH26" s="123">
        <v>18</v>
      </c>
      <c r="AI26" s="123">
        <v>19</v>
      </c>
      <c r="AJ26" s="123">
        <v>20</v>
      </c>
      <c r="AK26" s="123">
        <v>21</v>
      </c>
      <c r="AL26" s="123">
        <v>22</v>
      </c>
      <c r="AM26" s="154">
        <v>23</v>
      </c>
      <c r="AN26" s="154">
        <v>24</v>
      </c>
      <c r="AO26" s="123">
        <v>25</v>
      </c>
      <c r="AP26" s="123">
        <v>26</v>
      </c>
      <c r="AQ26" s="123">
        <v>27</v>
      </c>
      <c r="AR26" s="123">
        <v>28</v>
      </c>
      <c r="AS26" s="123">
        <v>29</v>
      </c>
      <c r="AT26" s="154">
        <v>30</v>
      </c>
      <c r="AU26" s="124"/>
      <c r="AV26" s="8"/>
    </row>
    <row r="27" spans="1:48" s="6" customFormat="1" ht="41.15" customHeight="1" x14ac:dyDescent="0.25">
      <c r="A27" s="85" t="str">
        <f>VLOOKUP(B27,Apoio!$A:$C,3,FALSE)</f>
        <v>Energia de Reserva - Cessão Eólica</v>
      </c>
      <c r="B27" s="129" t="s">
        <v>402</v>
      </c>
      <c r="C27" s="133">
        <v>45108</v>
      </c>
      <c r="D27" s="131" t="s">
        <v>24</v>
      </c>
      <c r="E27" s="124" t="s">
        <v>398</v>
      </c>
      <c r="F27" s="139" t="s">
        <v>724</v>
      </c>
      <c r="G27" s="136"/>
      <c r="H27" s="136"/>
      <c r="I27" s="136"/>
      <c r="J27" s="136"/>
      <c r="K27" s="136"/>
      <c r="L27" s="136"/>
      <c r="M27" s="136"/>
      <c r="N27" s="137"/>
      <c r="O27" s="87" t="s">
        <v>806</v>
      </c>
      <c r="P27" s="88">
        <v>45086</v>
      </c>
      <c r="Q27" s="123">
        <v>1</v>
      </c>
      <c r="R27" s="154">
        <v>2</v>
      </c>
      <c r="S27" s="154">
        <v>3</v>
      </c>
      <c r="T27" s="123">
        <v>4</v>
      </c>
      <c r="U27" s="123">
        <v>5</v>
      </c>
      <c r="V27" s="123">
        <v>6</v>
      </c>
      <c r="W27" s="154">
        <v>7</v>
      </c>
      <c r="X27" s="125">
        <v>8</v>
      </c>
      <c r="Y27" s="154">
        <v>9</v>
      </c>
      <c r="Z27" s="154">
        <v>10</v>
      </c>
      <c r="AA27" s="123">
        <v>11</v>
      </c>
      <c r="AB27" s="123">
        <v>12</v>
      </c>
      <c r="AC27" s="123">
        <v>13</v>
      </c>
      <c r="AD27" s="123">
        <v>14</v>
      </c>
      <c r="AE27" s="123">
        <v>15</v>
      </c>
      <c r="AF27" s="154">
        <v>16</v>
      </c>
      <c r="AG27" s="154">
        <v>17</v>
      </c>
      <c r="AH27" s="123">
        <v>18</v>
      </c>
      <c r="AI27" s="123">
        <v>19</v>
      </c>
      <c r="AJ27" s="123">
        <v>20</v>
      </c>
      <c r="AK27" s="123">
        <v>21</v>
      </c>
      <c r="AL27" s="123">
        <v>22</v>
      </c>
      <c r="AM27" s="154">
        <v>23</v>
      </c>
      <c r="AN27" s="154">
        <v>24</v>
      </c>
      <c r="AO27" s="123">
        <v>25</v>
      </c>
      <c r="AP27" s="123">
        <v>26</v>
      </c>
      <c r="AQ27" s="123">
        <v>27</v>
      </c>
      <c r="AR27" s="123">
        <v>28</v>
      </c>
      <c r="AS27" s="123">
        <v>29</v>
      </c>
      <c r="AT27" s="154">
        <v>30</v>
      </c>
      <c r="AU27" s="124" t="s">
        <v>984</v>
      </c>
      <c r="AV27" s="8"/>
    </row>
    <row r="28" spans="1:48" s="6" customFormat="1" ht="43.5" x14ac:dyDescent="0.25">
      <c r="A28" s="85" t="str">
        <f>VLOOKUP(B28,Apoio!$A:$C,3,FALSE)</f>
        <v>Energia de Reserva - Cessão Solar</v>
      </c>
      <c r="B28" s="129" t="s">
        <v>485</v>
      </c>
      <c r="C28" s="133">
        <v>45108</v>
      </c>
      <c r="D28" s="131" t="s">
        <v>24</v>
      </c>
      <c r="E28" s="124" t="s">
        <v>84</v>
      </c>
      <c r="F28" s="139"/>
      <c r="G28" s="136"/>
      <c r="H28" s="136" t="s">
        <v>84</v>
      </c>
      <c r="I28" s="136"/>
      <c r="J28" s="136"/>
      <c r="K28" s="136"/>
      <c r="L28" s="136"/>
      <c r="M28" s="136"/>
      <c r="N28" s="137"/>
      <c r="O28" s="87" t="s">
        <v>806</v>
      </c>
      <c r="P28" s="88">
        <v>45086</v>
      </c>
      <c r="Q28" s="123">
        <v>1</v>
      </c>
      <c r="R28" s="154">
        <v>2</v>
      </c>
      <c r="S28" s="154">
        <v>3</v>
      </c>
      <c r="T28" s="123">
        <v>4</v>
      </c>
      <c r="U28" s="123">
        <v>5</v>
      </c>
      <c r="V28" s="123">
        <v>6</v>
      </c>
      <c r="W28" s="154">
        <v>7</v>
      </c>
      <c r="X28" s="123">
        <v>8</v>
      </c>
      <c r="Y28" s="154">
        <v>9</v>
      </c>
      <c r="Z28" s="154">
        <v>10</v>
      </c>
      <c r="AA28" s="125">
        <v>11</v>
      </c>
      <c r="AB28" s="123">
        <v>12</v>
      </c>
      <c r="AC28" s="123">
        <v>13</v>
      </c>
      <c r="AD28" s="123">
        <v>14</v>
      </c>
      <c r="AE28" s="123">
        <v>15</v>
      </c>
      <c r="AF28" s="154">
        <v>16</v>
      </c>
      <c r="AG28" s="154">
        <v>17</v>
      </c>
      <c r="AH28" s="123">
        <v>18</v>
      </c>
      <c r="AI28" s="123">
        <v>19</v>
      </c>
      <c r="AJ28" s="123">
        <v>20</v>
      </c>
      <c r="AK28" s="123">
        <v>21</v>
      </c>
      <c r="AL28" s="123">
        <v>22</v>
      </c>
      <c r="AM28" s="154">
        <v>23</v>
      </c>
      <c r="AN28" s="154">
        <v>24</v>
      </c>
      <c r="AO28" s="123">
        <v>25</v>
      </c>
      <c r="AP28" s="123">
        <v>26</v>
      </c>
      <c r="AQ28" s="123">
        <v>27</v>
      </c>
      <c r="AR28" s="123">
        <v>28</v>
      </c>
      <c r="AS28" s="123">
        <v>29</v>
      </c>
      <c r="AT28" s="154">
        <v>30</v>
      </c>
      <c r="AU28" s="124" t="s">
        <v>985</v>
      </c>
    </row>
    <row r="29" spans="1:48" s="6" customFormat="1" ht="45.75" customHeight="1" x14ac:dyDescent="0.25">
      <c r="A29" s="85" t="str">
        <f>VLOOKUP(B29,Apoio!$A:$C,3,FALSE)</f>
        <v>Energia de Reserva - Cessão Biomassa</v>
      </c>
      <c r="B29" s="129" t="s">
        <v>405</v>
      </c>
      <c r="C29" s="133">
        <v>45108</v>
      </c>
      <c r="D29" s="131" t="s">
        <v>21</v>
      </c>
      <c r="E29" s="124" t="s">
        <v>84</v>
      </c>
      <c r="F29" s="135"/>
      <c r="G29" s="136"/>
      <c r="H29" s="136" t="s">
        <v>84</v>
      </c>
      <c r="I29" s="136"/>
      <c r="J29" s="136"/>
      <c r="K29" s="136"/>
      <c r="L29" s="136"/>
      <c r="M29" s="136"/>
      <c r="N29" s="137"/>
      <c r="O29" s="87" t="s">
        <v>806</v>
      </c>
      <c r="P29" s="88">
        <v>45086</v>
      </c>
      <c r="Q29" s="123">
        <v>1</v>
      </c>
      <c r="R29" s="154">
        <v>2</v>
      </c>
      <c r="S29" s="154">
        <v>3</v>
      </c>
      <c r="T29" s="123">
        <v>4</v>
      </c>
      <c r="U29" s="123">
        <v>5</v>
      </c>
      <c r="V29" s="123">
        <v>6</v>
      </c>
      <c r="W29" s="154">
        <v>7</v>
      </c>
      <c r="X29" s="123">
        <v>8</v>
      </c>
      <c r="Y29" s="154">
        <v>9</v>
      </c>
      <c r="Z29" s="154">
        <v>10</v>
      </c>
      <c r="AA29" s="125">
        <v>11</v>
      </c>
      <c r="AB29" s="123">
        <v>12</v>
      </c>
      <c r="AC29" s="123">
        <v>13</v>
      </c>
      <c r="AD29" s="123">
        <v>14</v>
      </c>
      <c r="AE29" s="123">
        <v>15</v>
      </c>
      <c r="AF29" s="154">
        <v>16</v>
      </c>
      <c r="AG29" s="154">
        <v>17</v>
      </c>
      <c r="AH29" s="123">
        <v>18</v>
      </c>
      <c r="AI29" s="123">
        <v>19</v>
      </c>
      <c r="AJ29" s="123">
        <v>20</v>
      </c>
      <c r="AK29" s="123">
        <v>21</v>
      </c>
      <c r="AL29" s="123">
        <v>22</v>
      </c>
      <c r="AM29" s="154">
        <v>23</v>
      </c>
      <c r="AN29" s="154">
        <v>24</v>
      </c>
      <c r="AO29" s="123">
        <v>25</v>
      </c>
      <c r="AP29" s="123">
        <v>26</v>
      </c>
      <c r="AQ29" s="123">
        <v>27</v>
      </c>
      <c r="AR29" s="123">
        <v>28</v>
      </c>
      <c r="AS29" s="123">
        <v>29</v>
      </c>
      <c r="AT29" s="154">
        <v>30</v>
      </c>
      <c r="AU29" s="124" t="s">
        <v>986</v>
      </c>
      <c r="AV29" s="8"/>
    </row>
    <row r="30" spans="1:48" s="6" customFormat="1" ht="41.5" customHeight="1" x14ac:dyDescent="0.25">
      <c r="A30" s="85" t="str">
        <f>VLOOKUP(B30,Apoio!$A:$C,3,FALSE)</f>
        <v>MCSD EE - Resultados</v>
      </c>
      <c r="B30" s="129" t="s">
        <v>481</v>
      </c>
      <c r="C30" s="133">
        <v>45170</v>
      </c>
      <c r="D30" s="131" t="s">
        <v>389</v>
      </c>
      <c r="E30" s="124" t="s">
        <v>84</v>
      </c>
      <c r="F30" s="135"/>
      <c r="G30" s="136"/>
      <c r="H30" s="136" t="s">
        <v>84</v>
      </c>
      <c r="I30" s="136"/>
      <c r="J30" s="136"/>
      <c r="K30" s="136"/>
      <c r="L30" s="136"/>
      <c r="M30" s="136"/>
      <c r="N30" s="137"/>
      <c r="O30" s="87" t="s">
        <v>806</v>
      </c>
      <c r="P30" s="88">
        <v>45086</v>
      </c>
      <c r="Q30" s="123">
        <v>1</v>
      </c>
      <c r="R30" s="154">
        <v>2</v>
      </c>
      <c r="S30" s="154">
        <v>3</v>
      </c>
      <c r="T30" s="123">
        <v>4</v>
      </c>
      <c r="U30" s="123">
        <v>5</v>
      </c>
      <c r="V30" s="123">
        <v>6</v>
      </c>
      <c r="W30" s="154">
        <v>7</v>
      </c>
      <c r="X30" s="123">
        <v>8</v>
      </c>
      <c r="Y30" s="154">
        <v>9</v>
      </c>
      <c r="Z30" s="154">
        <v>10</v>
      </c>
      <c r="AA30" s="125">
        <v>11</v>
      </c>
      <c r="AB30" s="123">
        <v>12</v>
      </c>
      <c r="AC30" s="123">
        <v>13</v>
      </c>
      <c r="AD30" s="123">
        <v>14</v>
      </c>
      <c r="AE30" s="123">
        <v>15</v>
      </c>
      <c r="AF30" s="154">
        <v>16</v>
      </c>
      <c r="AG30" s="154">
        <v>17</v>
      </c>
      <c r="AH30" s="123">
        <v>18</v>
      </c>
      <c r="AI30" s="123">
        <v>19</v>
      </c>
      <c r="AJ30" s="123">
        <v>20</v>
      </c>
      <c r="AK30" s="123">
        <v>21</v>
      </c>
      <c r="AL30" s="123">
        <v>22</v>
      </c>
      <c r="AM30" s="154">
        <v>23</v>
      </c>
      <c r="AN30" s="154">
        <v>24</v>
      </c>
      <c r="AO30" s="123">
        <v>25</v>
      </c>
      <c r="AP30" s="123">
        <v>26</v>
      </c>
      <c r="AQ30" s="123">
        <v>27</v>
      </c>
      <c r="AR30" s="123">
        <v>28</v>
      </c>
      <c r="AS30" s="123">
        <v>29</v>
      </c>
      <c r="AT30" s="154">
        <v>30</v>
      </c>
      <c r="AU30" s="124"/>
    </row>
    <row r="31" spans="1:48" s="6" customFormat="1" ht="36.75" customHeight="1" x14ac:dyDescent="0.25">
      <c r="A31" s="89" t="str">
        <f>VLOOKUP(B31,Apoio!$A:$C,3,FALSE)</f>
        <v>MVE - Resultados</v>
      </c>
      <c r="B31" s="129" t="s">
        <v>895</v>
      </c>
      <c r="C31" s="133">
        <v>45139</v>
      </c>
      <c r="D31" s="131" t="s">
        <v>620</v>
      </c>
      <c r="E31" s="124" t="s">
        <v>627</v>
      </c>
      <c r="F31" s="139" t="s">
        <v>712</v>
      </c>
      <c r="G31" s="136"/>
      <c r="H31" s="136"/>
      <c r="I31" s="136"/>
      <c r="J31" s="136"/>
      <c r="K31" s="136"/>
      <c r="L31" s="136"/>
      <c r="M31" s="136"/>
      <c r="N31" s="137"/>
      <c r="O31" s="87" t="s">
        <v>806</v>
      </c>
      <c r="P31" s="88">
        <v>45086</v>
      </c>
      <c r="Q31" s="123">
        <v>1</v>
      </c>
      <c r="R31" s="154">
        <v>2</v>
      </c>
      <c r="S31" s="154">
        <v>3</v>
      </c>
      <c r="T31" s="123">
        <v>4</v>
      </c>
      <c r="U31" s="123">
        <v>5</v>
      </c>
      <c r="V31" s="123">
        <v>6</v>
      </c>
      <c r="W31" s="154">
        <v>7</v>
      </c>
      <c r="X31" s="123">
        <v>8</v>
      </c>
      <c r="Y31" s="154">
        <v>9</v>
      </c>
      <c r="Z31" s="154">
        <v>10</v>
      </c>
      <c r="AA31" s="125">
        <v>11</v>
      </c>
      <c r="AB31" s="123">
        <v>12</v>
      </c>
      <c r="AC31" s="123">
        <v>13</v>
      </c>
      <c r="AD31" s="123">
        <v>14</v>
      </c>
      <c r="AE31" s="123">
        <v>15</v>
      </c>
      <c r="AF31" s="154">
        <v>16</v>
      </c>
      <c r="AG31" s="154">
        <v>17</v>
      </c>
      <c r="AH31" s="123">
        <v>18</v>
      </c>
      <c r="AI31" s="123">
        <v>19</v>
      </c>
      <c r="AJ31" s="123">
        <v>20</v>
      </c>
      <c r="AK31" s="123">
        <v>21</v>
      </c>
      <c r="AL31" s="123">
        <v>22</v>
      </c>
      <c r="AM31" s="154">
        <v>23</v>
      </c>
      <c r="AN31" s="154">
        <v>24</v>
      </c>
      <c r="AO31" s="123">
        <v>25</v>
      </c>
      <c r="AP31" s="123">
        <v>26</v>
      </c>
      <c r="AQ31" s="123">
        <v>27</v>
      </c>
      <c r="AR31" s="123">
        <v>28</v>
      </c>
      <c r="AS31" s="123">
        <v>29</v>
      </c>
      <c r="AT31" s="154">
        <v>30</v>
      </c>
      <c r="AU31" s="124"/>
      <c r="AV31" s="8"/>
    </row>
    <row r="32" spans="1:48" s="6" customFormat="1" ht="36.75" customHeight="1" x14ac:dyDescent="0.25">
      <c r="A32" s="89" t="str">
        <f>VLOOKUP(B32,Apoio!$A:$C,3,FALSE)</f>
        <v>MVE - Pré-Liquidação</v>
      </c>
      <c r="B32" s="129" t="s">
        <v>896</v>
      </c>
      <c r="C32" s="133">
        <v>45139</v>
      </c>
      <c r="D32" s="131" t="s">
        <v>620</v>
      </c>
      <c r="E32" s="124" t="s">
        <v>629</v>
      </c>
      <c r="F32" s="135" t="s">
        <v>713</v>
      </c>
      <c r="G32" s="136"/>
      <c r="H32" s="136"/>
      <c r="I32" s="136"/>
      <c r="J32" s="136"/>
      <c r="K32" s="136"/>
      <c r="L32" s="136"/>
      <c r="M32" s="136"/>
      <c r="N32" s="137"/>
      <c r="O32" s="87" t="s">
        <v>806</v>
      </c>
      <c r="P32" s="88">
        <v>45086</v>
      </c>
      <c r="Q32" s="123">
        <v>1</v>
      </c>
      <c r="R32" s="154">
        <v>2</v>
      </c>
      <c r="S32" s="154">
        <v>3</v>
      </c>
      <c r="T32" s="123">
        <v>4</v>
      </c>
      <c r="U32" s="123">
        <v>5</v>
      </c>
      <c r="V32" s="123">
        <v>6</v>
      </c>
      <c r="W32" s="154">
        <v>7</v>
      </c>
      <c r="X32" s="123">
        <v>8</v>
      </c>
      <c r="Y32" s="154">
        <v>9</v>
      </c>
      <c r="Z32" s="154">
        <v>10</v>
      </c>
      <c r="AA32" s="125">
        <v>11</v>
      </c>
      <c r="AB32" s="123">
        <v>12</v>
      </c>
      <c r="AC32" s="123">
        <v>13</v>
      </c>
      <c r="AD32" s="123">
        <v>14</v>
      </c>
      <c r="AE32" s="123">
        <v>15</v>
      </c>
      <c r="AF32" s="154">
        <v>16</v>
      </c>
      <c r="AG32" s="154">
        <v>17</v>
      </c>
      <c r="AH32" s="123">
        <v>18</v>
      </c>
      <c r="AI32" s="123">
        <v>19</v>
      </c>
      <c r="AJ32" s="123">
        <v>20</v>
      </c>
      <c r="AK32" s="123">
        <v>21</v>
      </c>
      <c r="AL32" s="123">
        <v>22</v>
      </c>
      <c r="AM32" s="154">
        <v>23</v>
      </c>
      <c r="AN32" s="154">
        <v>24</v>
      </c>
      <c r="AO32" s="123">
        <v>25</v>
      </c>
      <c r="AP32" s="123">
        <v>26</v>
      </c>
      <c r="AQ32" s="123">
        <v>27</v>
      </c>
      <c r="AR32" s="123">
        <v>28</v>
      </c>
      <c r="AS32" s="123">
        <v>29</v>
      </c>
      <c r="AT32" s="154">
        <v>30</v>
      </c>
      <c r="AU32" s="124"/>
      <c r="AV32" s="8"/>
    </row>
    <row r="33" spans="1:49" s="6" customFormat="1" ht="46.5" customHeight="1" x14ac:dyDescent="0.25">
      <c r="A33" s="85" t="str">
        <f>VLOOKUP(B33,Apoio!$A:$C,3,FALSE)</f>
        <v>Cotas de Energia Nuclear - Resultados</v>
      </c>
      <c r="B33" s="129" t="s">
        <v>170</v>
      </c>
      <c r="C33" s="133">
        <v>45139</v>
      </c>
      <c r="D33" s="131" t="s">
        <v>25</v>
      </c>
      <c r="E33" s="124" t="s">
        <v>90</v>
      </c>
      <c r="F33" s="139" t="s">
        <v>714</v>
      </c>
      <c r="G33" s="136" t="s">
        <v>715</v>
      </c>
      <c r="H33" s="136" t="s">
        <v>716</v>
      </c>
      <c r="I33" s="136" t="s">
        <v>717</v>
      </c>
      <c r="J33" s="136"/>
      <c r="K33" s="136"/>
      <c r="L33" s="136"/>
      <c r="M33" s="136"/>
      <c r="N33" s="137"/>
      <c r="O33" s="87" t="s">
        <v>806</v>
      </c>
      <c r="P33" s="88">
        <v>45086</v>
      </c>
      <c r="Q33" s="123">
        <v>1</v>
      </c>
      <c r="R33" s="154">
        <v>2</v>
      </c>
      <c r="S33" s="154">
        <v>3</v>
      </c>
      <c r="T33" s="123">
        <v>4</v>
      </c>
      <c r="U33" s="123">
        <v>5</v>
      </c>
      <c r="V33" s="123">
        <v>6</v>
      </c>
      <c r="W33" s="154">
        <v>7</v>
      </c>
      <c r="X33" s="123">
        <v>8</v>
      </c>
      <c r="Y33" s="154">
        <v>9</v>
      </c>
      <c r="Z33" s="154">
        <v>10</v>
      </c>
      <c r="AA33" s="125">
        <v>11</v>
      </c>
      <c r="AB33" s="123">
        <v>12</v>
      </c>
      <c r="AC33" s="123">
        <v>13</v>
      </c>
      <c r="AD33" s="123">
        <v>14</v>
      </c>
      <c r="AE33" s="123">
        <v>15</v>
      </c>
      <c r="AF33" s="154">
        <v>16</v>
      </c>
      <c r="AG33" s="154">
        <v>17</v>
      </c>
      <c r="AH33" s="123">
        <v>18</v>
      </c>
      <c r="AI33" s="123">
        <v>19</v>
      </c>
      <c r="AJ33" s="123">
        <v>20</v>
      </c>
      <c r="AK33" s="123">
        <v>21</v>
      </c>
      <c r="AL33" s="123">
        <v>22</v>
      </c>
      <c r="AM33" s="154">
        <v>23</v>
      </c>
      <c r="AN33" s="154">
        <v>24</v>
      </c>
      <c r="AO33" s="123">
        <v>25</v>
      </c>
      <c r="AP33" s="123">
        <v>26</v>
      </c>
      <c r="AQ33" s="123">
        <v>27</v>
      </c>
      <c r="AR33" s="123">
        <v>28</v>
      </c>
      <c r="AS33" s="123">
        <v>29</v>
      </c>
      <c r="AT33" s="154">
        <v>30</v>
      </c>
      <c r="AU33" s="124"/>
      <c r="AV33" s="8"/>
    </row>
    <row r="34" spans="1:49" s="6" customFormat="1" ht="36.75" customHeight="1" x14ac:dyDescent="0.25">
      <c r="A34" s="85" t="str">
        <f>VLOOKUP(B34,Apoio!$A:$C,3,FALSE)</f>
        <v>Cotas de Energia Nuclear - Pré-Liquidação</v>
      </c>
      <c r="B34" s="129" t="s">
        <v>575</v>
      </c>
      <c r="C34" s="133">
        <v>45139</v>
      </c>
      <c r="D34" s="131" t="s">
        <v>135</v>
      </c>
      <c r="E34" s="124" t="s">
        <v>136</v>
      </c>
      <c r="F34" s="135" t="s">
        <v>718</v>
      </c>
      <c r="G34" s="136" t="s">
        <v>719</v>
      </c>
      <c r="H34" s="136"/>
      <c r="I34" s="136"/>
      <c r="J34" s="136"/>
      <c r="K34" s="136"/>
      <c r="L34" s="136"/>
      <c r="M34" s="136"/>
      <c r="N34" s="137"/>
      <c r="O34" s="87" t="s">
        <v>806</v>
      </c>
      <c r="P34" s="88">
        <v>45086</v>
      </c>
      <c r="Q34" s="123">
        <v>1</v>
      </c>
      <c r="R34" s="154">
        <v>2</v>
      </c>
      <c r="S34" s="154">
        <v>3</v>
      </c>
      <c r="T34" s="123">
        <v>4</v>
      </c>
      <c r="U34" s="123">
        <v>5</v>
      </c>
      <c r="V34" s="123">
        <v>6</v>
      </c>
      <c r="W34" s="154">
        <v>7</v>
      </c>
      <c r="X34" s="123">
        <v>8</v>
      </c>
      <c r="Y34" s="154">
        <v>9</v>
      </c>
      <c r="Z34" s="154">
        <v>10</v>
      </c>
      <c r="AA34" s="125">
        <v>11</v>
      </c>
      <c r="AB34" s="123">
        <v>12</v>
      </c>
      <c r="AC34" s="123">
        <v>13</v>
      </c>
      <c r="AD34" s="123">
        <v>14</v>
      </c>
      <c r="AE34" s="123">
        <v>15</v>
      </c>
      <c r="AF34" s="154">
        <v>16</v>
      </c>
      <c r="AG34" s="154">
        <v>17</v>
      </c>
      <c r="AH34" s="123">
        <v>18</v>
      </c>
      <c r="AI34" s="123">
        <v>19</v>
      </c>
      <c r="AJ34" s="123">
        <v>20</v>
      </c>
      <c r="AK34" s="123">
        <v>21</v>
      </c>
      <c r="AL34" s="123">
        <v>22</v>
      </c>
      <c r="AM34" s="154">
        <v>23</v>
      </c>
      <c r="AN34" s="154">
        <v>24</v>
      </c>
      <c r="AO34" s="123">
        <v>25</v>
      </c>
      <c r="AP34" s="123">
        <v>26</v>
      </c>
      <c r="AQ34" s="123">
        <v>27</v>
      </c>
      <c r="AR34" s="123">
        <v>28</v>
      </c>
      <c r="AS34" s="123">
        <v>29</v>
      </c>
      <c r="AT34" s="154">
        <v>30</v>
      </c>
      <c r="AU34" s="124"/>
      <c r="AV34" s="8"/>
    </row>
    <row r="35" spans="1:49" s="6" customFormat="1" ht="36" customHeight="1" x14ac:dyDescent="0.25">
      <c r="A35" s="85" t="str">
        <f>VLOOKUP(B35,Apoio!$A:$C,3,FALSE)</f>
        <v>Contrato</v>
      </c>
      <c r="B35" s="129" t="s">
        <v>348</v>
      </c>
      <c r="C35" s="133">
        <v>45139</v>
      </c>
      <c r="D35" s="131" t="s">
        <v>978</v>
      </c>
      <c r="E35" s="124" t="s">
        <v>84</v>
      </c>
      <c r="F35" s="139"/>
      <c r="G35" s="136"/>
      <c r="H35" s="136" t="s">
        <v>84</v>
      </c>
      <c r="I35" s="136"/>
      <c r="J35" s="136"/>
      <c r="K35" s="136"/>
      <c r="L35" s="136"/>
      <c r="M35" s="136"/>
      <c r="N35" s="137"/>
      <c r="O35" s="87" t="s">
        <v>806</v>
      </c>
      <c r="P35" s="88">
        <v>45086</v>
      </c>
      <c r="Q35" s="123">
        <v>1</v>
      </c>
      <c r="R35" s="154">
        <v>2</v>
      </c>
      <c r="S35" s="154">
        <v>3</v>
      </c>
      <c r="T35" s="123">
        <v>4</v>
      </c>
      <c r="U35" s="123">
        <v>5</v>
      </c>
      <c r="V35" s="123">
        <v>6</v>
      </c>
      <c r="W35" s="154">
        <v>7</v>
      </c>
      <c r="X35" s="123">
        <v>8</v>
      </c>
      <c r="Y35" s="154">
        <v>9</v>
      </c>
      <c r="Z35" s="154">
        <v>10</v>
      </c>
      <c r="AA35" s="125">
        <v>11</v>
      </c>
      <c r="AB35" s="123">
        <v>12</v>
      </c>
      <c r="AC35" s="123">
        <v>13</v>
      </c>
      <c r="AD35" s="123">
        <v>14</v>
      </c>
      <c r="AE35" s="123">
        <v>15</v>
      </c>
      <c r="AF35" s="154">
        <v>16</v>
      </c>
      <c r="AG35" s="154">
        <v>17</v>
      </c>
      <c r="AH35" s="123">
        <v>18</v>
      </c>
      <c r="AI35" s="123">
        <v>19</v>
      </c>
      <c r="AJ35" s="123">
        <v>20</v>
      </c>
      <c r="AK35" s="123">
        <v>21</v>
      </c>
      <c r="AL35" s="123">
        <v>22</v>
      </c>
      <c r="AM35" s="154">
        <v>23</v>
      </c>
      <c r="AN35" s="154">
        <v>24</v>
      </c>
      <c r="AO35" s="123">
        <v>25</v>
      </c>
      <c r="AP35" s="123">
        <v>26</v>
      </c>
      <c r="AQ35" s="123">
        <v>27</v>
      </c>
      <c r="AR35" s="123">
        <v>28</v>
      </c>
      <c r="AS35" s="123">
        <v>29</v>
      </c>
      <c r="AT35" s="154">
        <v>30</v>
      </c>
      <c r="AU35" s="124"/>
      <c r="AV35" s="8"/>
    </row>
    <row r="36" spans="1:49" s="6" customFormat="1" ht="36" customHeight="1" x14ac:dyDescent="0.25">
      <c r="A36" s="85" t="str">
        <f>VLOOKUP(B36,Apoio!$A:$C,3,FALSE)</f>
        <v>AGP</v>
      </c>
      <c r="B36" s="129" t="s">
        <v>654</v>
      </c>
      <c r="C36" s="133">
        <v>45139</v>
      </c>
      <c r="D36" s="131" t="s">
        <v>25</v>
      </c>
      <c r="E36" s="124" t="s">
        <v>84</v>
      </c>
      <c r="F36" s="135"/>
      <c r="G36" s="136"/>
      <c r="H36" s="136" t="s">
        <v>84</v>
      </c>
      <c r="I36" s="136"/>
      <c r="J36" s="136"/>
      <c r="K36" s="136"/>
      <c r="L36" s="136"/>
      <c r="M36" s="136"/>
      <c r="N36" s="137"/>
      <c r="O36" s="87" t="s">
        <v>806</v>
      </c>
      <c r="P36" s="88">
        <v>45086</v>
      </c>
      <c r="Q36" s="123">
        <v>1</v>
      </c>
      <c r="R36" s="154">
        <v>2</v>
      </c>
      <c r="S36" s="154">
        <v>3</v>
      </c>
      <c r="T36" s="123">
        <v>4</v>
      </c>
      <c r="U36" s="123">
        <v>5</v>
      </c>
      <c r="V36" s="123">
        <v>6</v>
      </c>
      <c r="W36" s="154">
        <v>7</v>
      </c>
      <c r="X36" s="123">
        <v>8</v>
      </c>
      <c r="Y36" s="154">
        <v>9</v>
      </c>
      <c r="Z36" s="154">
        <v>10</v>
      </c>
      <c r="AA36" s="125">
        <v>11</v>
      </c>
      <c r="AB36" s="123">
        <v>12</v>
      </c>
      <c r="AC36" s="123">
        <v>13</v>
      </c>
      <c r="AD36" s="123">
        <v>14</v>
      </c>
      <c r="AE36" s="123">
        <v>15</v>
      </c>
      <c r="AF36" s="154">
        <v>16</v>
      </c>
      <c r="AG36" s="154">
        <v>17</v>
      </c>
      <c r="AH36" s="123">
        <v>18</v>
      </c>
      <c r="AI36" s="123">
        <v>19</v>
      </c>
      <c r="AJ36" s="123">
        <v>20</v>
      </c>
      <c r="AK36" s="123">
        <v>21</v>
      </c>
      <c r="AL36" s="123">
        <v>22</v>
      </c>
      <c r="AM36" s="154">
        <v>23</v>
      </c>
      <c r="AN36" s="154">
        <v>24</v>
      </c>
      <c r="AO36" s="123">
        <v>25</v>
      </c>
      <c r="AP36" s="123">
        <v>26</v>
      </c>
      <c r="AQ36" s="123">
        <v>27</v>
      </c>
      <c r="AR36" s="123">
        <v>28</v>
      </c>
      <c r="AS36" s="123">
        <v>29</v>
      </c>
      <c r="AT36" s="154">
        <v>30</v>
      </c>
      <c r="AU36" s="124"/>
      <c r="AV36" s="8"/>
    </row>
    <row r="37" spans="1:49" s="6" customFormat="1" ht="36" customHeight="1" x14ac:dyDescent="0.25">
      <c r="A37" s="85" t="str">
        <f>VLOOKUP(B37,Apoio!$A:$C,3,FALSE)</f>
        <v>PROINFA</v>
      </c>
      <c r="B37" s="129" t="s">
        <v>641</v>
      </c>
      <c r="C37" s="133">
        <v>45139</v>
      </c>
      <c r="D37" s="131" t="s">
        <v>25</v>
      </c>
      <c r="E37" s="124" t="s">
        <v>84</v>
      </c>
      <c r="F37" s="135"/>
      <c r="G37" s="136"/>
      <c r="H37" s="136" t="s">
        <v>84</v>
      </c>
      <c r="I37" s="136"/>
      <c r="J37" s="136"/>
      <c r="K37" s="136"/>
      <c r="L37" s="136"/>
      <c r="M37" s="136"/>
      <c r="N37" s="137"/>
      <c r="O37" s="87" t="s">
        <v>806</v>
      </c>
      <c r="P37" s="88">
        <v>45086</v>
      </c>
      <c r="Q37" s="123">
        <v>1</v>
      </c>
      <c r="R37" s="154">
        <v>2</v>
      </c>
      <c r="S37" s="154">
        <v>3</v>
      </c>
      <c r="T37" s="123">
        <v>4</v>
      </c>
      <c r="U37" s="123">
        <v>5</v>
      </c>
      <c r="V37" s="123">
        <v>6</v>
      </c>
      <c r="W37" s="154">
        <v>7</v>
      </c>
      <c r="X37" s="123">
        <v>8</v>
      </c>
      <c r="Y37" s="154">
        <v>9</v>
      </c>
      <c r="Z37" s="154">
        <v>10</v>
      </c>
      <c r="AA37" s="125">
        <v>11</v>
      </c>
      <c r="AB37" s="123">
        <v>12</v>
      </c>
      <c r="AC37" s="123">
        <v>13</v>
      </c>
      <c r="AD37" s="123">
        <v>14</v>
      </c>
      <c r="AE37" s="123">
        <v>15</v>
      </c>
      <c r="AF37" s="154">
        <v>16</v>
      </c>
      <c r="AG37" s="154">
        <v>17</v>
      </c>
      <c r="AH37" s="123">
        <v>18</v>
      </c>
      <c r="AI37" s="123">
        <v>19</v>
      </c>
      <c r="AJ37" s="123">
        <v>20</v>
      </c>
      <c r="AK37" s="123">
        <v>21</v>
      </c>
      <c r="AL37" s="123">
        <v>22</v>
      </c>
      <c r="AM37" s="154">
        <v>23</v>
      </c>
      <c r="AN37" s="154">
        <v>24</v>
      </c>
      <c r="AO37" s="123">
        <v>25</v>
      </c>
      <c r="AP37" s="123">
        <v>26</v>
      </c>
      <c r="AQ37" s="123">
        <v>27</v>
      </c>
      <c r="AR37" s="123">
        <v>28</v>
      </c>
      <c r="AS37" s="123">
        <v>29</v>
      </c>
      <c r="AT37" s="154">
        <v>30</v>
      </c>
      <c r="AU37" s="124"/>
      <c r="AV37" s="8"/>
    </row>
    <row r="38" spans="1:49" s="6" customFormat="1" ht="39" customHeight="1" x14ac:dyDescent="0.25">
      <c r="A38" s="85" t="str">
        <f>VLOOKUP(B38,Apoio!$A:$C,3,FALSE)</f>
        <v>MCP - Pós-Liquidação</v>
      </c>
      <c r="B38" s="129" t="s">
        <v>482</v>
      </c>
      <c r="C38" s="133">
        <v>45108</v>
      </c>
      <c r="D38" s="131" t="s">
        <v>27</v>
      </c>
      <c r="E38" s="124" t="s">
        <v>82</v>
      </c>
      <c r="F38" s="135" t="s">
        <v>791</v>
      </c>
      <c r="G38" s="136" t="s">
        <v>738</v>
      </c>
      <c r="H38" s="136" t="s">
        <v>792</v>
      </c>
      <c r="I38" s="136"/>
      <c r="J38" s="136"/>
      <c r="K38" s="136"/>
      <c r="L38" s="136"/>
      <c r="M38" s="136"/>
      <c r="N38" s="137"/>
      <c r="O38" s="87" t="s">
        <v>806</v>
      </c>
      <c r="P38" s="88">
        <v>45086</v>
      </c>
      <c r="Q38" s="123">
        <v>1</v>
      </c>
      <c r="R38" s="154">
        <v>2</v>
      </c>
      <c r="S38" s="154">
        <v>3</v>
      </c>
      <c r="T38" s="123">
        <v>4</v>
      </c>
      <c r="U38" s="123">
        <v>5</v>
      </c>
      <c r="V38" s="123">
        <v>6</v>
      </c>
      <c r="W38" s="154">
        <v>7</v>
      </c>
      <c r="X38" s="123">
        <v>8</v>
      </c>
      <c r="Y38" s="154">
        <v>9</v>
      </c>
      <c r="Z38" s="154">
        <v>10</v>
      </c>
      <c r="AA38" s="125">
        <v>11</v>
      </c>
      <c r="AB38" s="123">
        <v>12</v>
      </c>
      <c r="AC38" s="123">
        <v>13</v>
      </c>
      <c r="AD38" s="123">
        <v>14</v>
      </c>
      <c r="AE38" s="123">
        <v>15</v>
      </c>
      <c r="AF38" s="154">
        <v>16</v>
      </c>
      <c r="AG38" s="154">
        <v>17</v>
      </c>
      <c r="AH38" s="123">
        <v>18</v>
      </c>
      <c r="AI38" s="123">
        <v>19</v>
      </c>
      <c r="AJ38" s="123">
        <v>20</v>
      </c>
      <c r="AK38" s="123">
        <v>21</v>
      </c>
      <c r="AL38" s="123">
        <v>22</v>
      </c>
      <c r="AM38" s="154">
        <v>23</v>
      </c>
      <c r="AN38" s="154">
        <v>24</v>
      </c>
      <c r="AO38" s="123">
        <v>25</v>
      </c>
      <c r="AP38" s="123">
        <v>26</v>
      </c>
      <c r="AQ38" s="123">
        <v>27</v>
      </c>
      <c r="AR38" s="123">
        <v>28</v>
      </c>
      <c r="AS38" s="123">
        <v>29</v>
      </c>
      <c r="AT38" s="154">
        <v>30</v>
      </c>
      <c r="AU38" s="126"/>
      <c r="AV38" s="8"/>
    </row>
    <row r="39" spans="1:49" s="6" customFormat="1" ht="51" customHeight="1" x14ac:dyDescent="0.25">
      <c r="A39" s="85" t="str">
        <f>VLOOKUP(B39,Apoio!$A:$C,3,FALSE)</f>
        <v>MCSD EE - Liquidação</v>
      </c>
      <c r="B39" s="129" t="s">
        <v>670</v>
      </c>
      <c r="C39" s="133">
        <v>45108</v>
      </c>
      <c r="D39" s="131" t="s">
        <v>988</v>
      </c>
      <c r="E39" s="124" t="s">
        <v>84</v>
      </c>
      <c r="F39" s="135"/>
      <c r="G39" s="136"/>
      <c r="H39" s="136" t="s">
        <v>84</v>
      </c>
      <c r="I39" s="136"/>
      <c r="J39" s="136"/>
      <c r="K39" s="136"/>
      <c r="L39" s="136"/>
      <c r="M39" s="136"/>
      <c r="N39" s="137"/>
      <c r="O39" s="87" t="s">
        <v>806</v>
      </c>
      <c r="P39" s="88">
        <v>45089</v>
      </c>
      <c r="Q39" s="123">
        <v>1</v>
      </c>
      <c r="R39" s="154">
        <v>2</v>
      </c>
      <c r="S39" s="154">
        <v>3</v>
      </c>
      <c r="T39" s="123">
        <v>4</v>
      </c>
      <c r="U39" s="123">
        <v>5</v>
      </c>
      <c r="V39" s="123">
        <v>6</v>
      </c>
      <c r="W39" s="154">
        <v>7</v>
      </c>
      <c r="X39" s="123">
        <v>8</v>
      </c>
      <c r="Y39" s="154">
        <v>9</v>
      </c>
      <c r="Z39" s="154">
        <v>10</v>
      </c>
      <c r="AA39" s="125">
        <v>11</v>
      </c>
      <c r="AB39" s="123">
        <v>12</v>
      </c>
      <c r="AC39" s="123">
        <v>13</v>
      </c>
      <c r="AD39" s="123">
        <v>14</v>
      </c>
      <c r="AE39" s="123">
        <v>15</v>
      </c>
      <c r="AF39" s="154">
        <v>16</v>
      </c>
      <c r="AG39" s="154">
        <v>17</v>
      </c>
      <c r="AH39" s="123">
        <v>18</v>
      </c>
      <c r="AI39" s="123">
        <v>19</v>
      </c>
      <c r="AJ39" s="123">
        <v>20</v>
      </c>
      <c r="AK39" s="123">
        <v>21</v>
      </c>
      <c r="AL39" s="123">
        <v>22</v>
      </c>
      <c r="AM39" s="154">
        <v>23</v>
      </c>
      <c r="AN39" s="154">
        <v>24</v>
      </c>
      <c r="AO39" s="123">
        <v>25</v>
      </c>
      <c r="AP39" s="123">
        <v>26</v>
      </c>
      <c r="AQ39" s="123">
        <v>27</v>
      </c>
      <c r="AR39" s="123">
        <v>28</v>
      </c>
      <c r="AS39" s="123">
        <v>29</v>
      </c>
      <c r="AT39" s="154">
        <v>30</v>
      </c>
      <c r="AU39" s="124" t="s">
        <v>989</v>
      </c>
      <c r="AW39" s="8"/>
    </row>
    <row r="40" spans="1:49" s="6" customFormat="1" ht="46.5" customHeight="1" x14ac:dyDescent="0.25">
      <c r="A40" s="85" t="str">
        <f>VLOOKUP(B40,Apoio!$A:$C,3,FALSE)</f>
        <v>Cotas de Garantia Física - Resultados</v>
      </c>
      <c r="B40" s="129" t="s">
        <v>171</v>
      </c>
      <c r="C40" s="133">
        <v>45139</v>
      </c>
      <c r="D40" s="131" t="s">
        <v>10</v>
      </c>
      <c r="E40" s="124" t="s">
        <v>155</v>
      </c>
      <c r="F40" s="135" t="s">
        <v>720</v>
      </c>
      <c r="G40" s="136" t="s">
        <v>721</v>
      </c>
      <c r="H40" s="136"/>
      <c r="I40" s="136"/>
      <c r="J40" s="136"/>
      <c r="K40" s="136"/>
      <c r="L40" s="136"/>
      <c r="M40" s="136"/>
      <c r="N40" s="137"/>
      <c r="O40" s="87" t="s">
        <v>806</v>
      </c>
      <c r="P40" s="88">
        <v>45089</v>
      </c>
      <c r="Q40" s="123">
        <v>1</v>
      </c>
      <c r="R40" s="154">
        <v>2</v>
      </c>
      <c r="S40" s="154">
        <v>3</v>
      </c>
      <c r="T40" s="123">
        <v>4</v>
      </c>
      <c r="U40" s="123">
        <v>5</v>
      </c>
      <c r="V40" s="123">
        <v>6</v>
      </c>
      <c r="W40" s="154">
        <v>7</v>
      </c>
      <c r="X40" s="123">
        <v>8</v>
      </c>
      <c r="Y40" s="154">
        <v>9</v>
      </c>
      <c r="Z40" s="154">
        <v>10</v>
      </c>
      <c r="AA40" s="123">
        <v>11</v>
      </c>
      <c r="AB40" s="125">
        <v>12</v>
      </c>
      <c r="AC40" s="123">
        <v>13</v>
      </c>
      <c r="AD40" s="123">
        <v>14</v>
      </c>
      <c r="AE40" s="123">
        <v>15</v>
      </c>
      <c r="AF40" s="154">
        <v>16</v>
      </c>
      <c r="AG40" s="154">
        <v>17</v>
      </c>
      <c r="AH40" s="123">
        <v>18</v>
      </c>
      <c r="AI40" s="123">
        <v>19</v>
      </c>
      <c r="AJ40" s="123">
        <v>20</v>
      </c>
      <c r="AK40" s="123">
        <v>21</v>
      </c>
      <c r="AL40" s="123">
        <v>22</v>
      </c>
      <c r="AM40" s="154">
        <v>23</v>
      </c>
      <c r="AN40" s="154">
        <v>24</v>
      </c>
      <c r="AO40" s="123">
        <v>25</v>
      </c>
      <c r="AP40" s="123">
        <v>26</v>
      </c>
      <c r="AQ40" s="123">
        <v>27</v>
      </c>
      <c r="AR40" s="123">
        <v>28</v>
      </c>
      <c r="AS40" s="123">
        <v>29</v>
      </c>
      <c r="AT40" s="154">
        <v>30</v>
      </c>
      <c r="AU40" s="127"/>
      <c r="AV40" s="8"/>
    </row>
    <row r="41" spans="1:49" s="6" customFormat="1" ht="36.75" customHeight="1" x14ac:dyDescent="0.25">
      <c r="A41" s="85" t="str">
        <f>VLOOKUP(B41,Apoio!$A:$C,3,FALSE)</f>
        <v>Medição - Ajuste</v>
      </c>
      <c r="B41" s="129" t="s">
        <v>190</v>
      </c>
      <c r="C41" s="133">
        <v>45139</v>
      </c>
      <c r="D41" s="131" t="s">
        <v>10</v>
      </c>
      <c r="E41" s="124" t="s">
        <v>84</v>
      </c>
      <c r="F41" s="139"/>
      <c r="G41" s="136"/>
      <c r="H41" s="136" t="s">
        <v>84</v>
      </c>
      <c r="I41" s="136"/>
      <c r="J41" s="136"/>
      <c r="K41" s="136"/>
      <c r="L41" s="136"/>
      <c r="M41" s="136"/>
      <c r="N41" s="137"/>
      <c r="O41" s="87" t="s">
        <v>806</v>
      </c>
      <c r="P41" s="88">
        <v>45089</v>
      </c>
      <c r="Q41" s="123">
        <v>1</v>
      </c>
      <c r="R41" s="154">
        <v>2</v>
      </c>
      <c r="S41" s="154">
        <v>3</v>
      </c>
      <c r="T41" s="123">
        <v>4</v>
      </c>
      <c r="U41" s="123">
        <v>5</v>
      </c>
      <c r="V41" s="123">
        <v>6</v>
      </c>
      <c r="W41" s="154">
        <v>7</v>
      </c>
      <c r="X41" s="123">
        <v>8</v>
      </c>
      <c r="Y41" s="154">
        <v>9</v>
      </c>
      <c r="Z41" s="154">
        <v>10</v>
      </c>
      <c r="AA41" s="123">
        <v>11</v>
      </c>
      <c r="AB41" s="125">
        <v>12</v>
      </c>
      <c r="AC41" s="123">
        <v>13</v>
      </c>
      <c r="AD41" s="123">
        <v>14</v>
      </c>
      <c r="AE41" s="123">
        <v>15</v>
      </c>
      <c r="AF41" s="154">
        <v>16</v>
      </c>
      <c r="AG41" s="154">
        <v>17</v>
      </c>
      <c r="AH41" s="123">
        <v>18</v>
      </c>
      <c r="AI41" s="123">
        <v>19</v>
      </c>
      <c r="AJ41" s="123">
        <v>20</v>
      </c>
      <c r="AK41" s="123">
        <v>21</v>
      </c>
      <c r="AL41" s="123">
        <v>22</v>
      </c>
      <c r="AM41" s="154">
        <v>23</v>
      </c>
      <c r="AN41" s="154">
        <v>24</v>
      </c>
      <c r="AO41" s="123">
        <v>25</v>
      </c>
      <c r="AP41" s="123">
        <v>26</v>
      </c>
      <c r="AQ41" s="123">
        <v>27</v>
      </c>
      <c r="AR41" s="123">
        <v>28</v>
      </c>
      <c r="AS41" s="123">
        <v>29</v>
      </c>
      <c r="AT41" s="154">
        <v>30</v>
      </c>
      <c r="AU41" s="124"/>
      <c r="AV41" s="8"/>
    </row>
    <row r="42" spans="1:49" s="6" customFormat="1" ht="36.75" customHeight="1" x14ac:dyDescent="0.25">
      <c r="A42" s="85" t="str">
        <f>VLOOKUP(B42,Apoio!$A:$C,3,FALSE)</f>
        <v>Cotas de Garantia Física - Pré-Liquidação</v>
      </c>
      <c r="B42" s="129" t="s">
        <v>577</v>
      </c>
      <c r="C42" s="133">
        <v>45139</v>
      </c>
      <c r="D42" s="131" t="s">
        <v>137</v>
      </c>
      <c r="E42" s="124" t="s">
        <v>159</v>
      </c>
      <c r="F42" s="139" t="s">
        <v>722</v>
      </c>
      <c r="G42" s="136" t="s">
        <v>723</v>
      </c>
      <c r="H42" s="136"/>
      <c r="I42" s="136"/>
      <c r="J42" s="136"/>
      <c r="K42" s="136"/>
      <c r="L42" s="136"/>
      <c r="M42" s="136"/>
      <c r="N42" s="137"/>
      <c r="O42" s="87" t="s">
        <v>806</v>
      </c>
      <c r="P42" s="88">
        <v>45089</v>
      </c>
      <c r="Q42" s="123">
        <v>1</v>
      </c>
      <c r="R42" s="154">
        <v>2</v>
      </c>
      <c r="S42" s="154">
        <v>3</v>
      </c>
      <c r="T42" s="123">
        <v>4</v>
      </c>
      <c r="U42" s="123">
        <v>5</v>
      </c>
      <c r="V42" s="123">
        <v>6</v>
      </c>
      <c r="W42" s="154">
        <v>7</v>
      </c>
      <c r="X42" s="123">
        <v>8</v>
      </c>
      <c r="Y42" s="154">
        <v>9</v>
      </c>
      <c r="Z42" s="154">
        <v>10</v>
      </c>
      <c r="AA42" s="123">
        <v>11</v>
      </c>
      <c r="AB42" s="125">
        <v>12</v>
      </c>
      <c r="AC42" s="123">
        <v>13</v>
      </c>
      <c r="AD42" s="123">
        <v>14</v>
      </c>
      <c r="AE42" s="123">
        <v>15</v>
      </c>
      <c r="AF42" s="154">
        <v>16</v>
      </c>
      <c r="AG42" s="154">
        <v>17</v>
      </c>
      <c r="AH42" s="123">
        <v>18</v>
      </c>
      <c r="AI42" s="123">
        <v>19</v>
      </c>
      <c r="AJ42" s="123">
        <v>20</v>
      </c>
      <c r="AK42" s="123">
        <v>21</v>
      </c>
      <c r="AL42" s="123">
        <v>22</v>
      </c>
      <c r="AM42" s="154">
        <v>23</v>
      </c>
      <c r="AN42" s="154">
        <v>24</v>
      </c>
      <c r="AO42" s="123">
        <v>25</v>
      </c>
      <c r="AP42" s="123">
        <v>26</v>
      </c>
      <c r="AQ42" s="123">
        <v>27</v>
      </c>
      <c r="AR42" s="123">
        <v>28</v>
      </c>
      <c r="AS42" s="123">
        <v>29</v>
      </c>
      <c r="AT42" s="154">
        <v>30</v>
      </c>
      <c r="AU42" s="127"/>
      <c r="AV42" s="8"/>
    </row>
    <row r="43" spans="1:49" s="6" customFormat="1" ht="36" customHeight="1" x14ac:dyDescent="0.25">
      <c r="A43" s="85" t="str">
        <f>VLOOKUP(B43,Apoio!$A:$C,3,FALSE)</f>
        <v>Receita de Venda</v>
      </c>
      <c r="B43" s="129" t="s">
        <v>550</v>
      </c>
      <c r="C43" s="133">
        <v>45139</v>
      </c>
      <c r="D43" s="131" t="s">
        <v>26</v>
      </c>
      <c r="E43" s="124" t="s">
        <v>807</v>
      </c>
      <c r="F43" s="135" t="s">
        <v>811</v>
      </c>
      <c r="G43" s="136" t="s">
        <v>812</v>
      </c>
      <c r="H43" s="136" t="s">
        <v>813</v>
      </c>
      <c r="I43" s="136"/>
      <c r="J43" s="136"/>
      <c r="K43" s="136"/>
      <c r="L43" s="136"/>
      <c r="M43" s="136"/>
      <c r="N43" s="137"/>
      <c r="O43" s="87" t="s">
        <v>806</v>
      </c>
      <c r="P43" s="88">
        <v>45090</v>
      </c>
      <c r="Q43" s="123">
        <v>1</v>
      </c>
      <c r="R43" s="154">
        <v>2</v>
      </c>
      <c r="S43" s="154">
        <v>3</v>
      </c>
      <c r="T43" s="123">
        <v>4</v>
      </c>
      <c r="U43" s="123">
        <v>5</v>
      </c>
      <c r="V43" s="123">
        <v>6</v>
      </c>
      <c r="W43" s="154">
        <v>7</v>
      </c>
      <c r="X43" s="123">
        <v>8</v>
      </c>
      <c r="Y43" s="154">
        <v>9</v>
      </c>
      <c r="Z43" s="154">
        <v>10</v>
      </c>
      <c r="AA43" s="123">
        <v>11</v>
      </c>
      <c r="AB43" s="125">
        <v>12</v>
      </c>
      <c r="AC43" s="123">
        <v>13</v>
      </c>
      <c r="AD43" s="123">
        <v>14</v>
      </c>
      <c r="AE43" s="123">
        <v>15</v>
      </c>
      <c r="AF43" s="154">
        <v>16</v>
      </c>
      <c r="AG43" s="154">
        <v>17</v>
      </c>
      <c r="AH43" s="123">
        <v>18</v>
      </c>
      <c r="AI43" s="123">
        <v>19</v>
      </c>
      <c r="AJ43" s="123">
        <v>20</v>
      </c>
      <c r="AK43" s="123">
        <v>21</v>
      </c>
      <c r="AL43" s="123">
        <v>22</v>
      </c>
      <c r="AM43" s="154">
        <v>23</v>
      </c>
      <c r="AN43" s="154">
        <v>24</v>
      </c>
      <c r="AO43" s="123">
        <v>25</v>
      </c>
      <c r="AP43" s="123">
        <v>26</v>
      </c>
      <c r="AQ43" s="123">
        <v>27</v>
      </c>
      <c r="AR43" s="123">
        <v>28</v>
      </c>
      <c r="AS43" s="123">
        <v>29</v>
      </c>
      <c r="AT43" s="154">
        <v>30</v>
      </c>
      <c r="AU43" s="124"/>
      <c r="AV43" s="8"/>
    </row>
    <row r="44" spans="1:49" s="6" customFormat="1" ht="36.75" customHeight="1" x14ac:dyDescent="0.25">
      <c r="A44" s="85" t="str">
        <f>VLOOKUP(B44,Apoio!$A:$C,3,FALSE)</f>
        <v>Contrato</v>
      </c>
      <c r="B44" s="129" t="s">
        <v>349</v>
      </c>
      <c r="C44" s="133">
        <v>45139</v>
      </c>
      <c r="D44" s="131" t="s">
        <v>979</v>
      </c>
      <c r="E44" s="124" t="s">
        <v>84</v>
      </c>
      <c r="F44" s="135"/>
      <c r="G44" s="136"/>
      <c r="H44" s="136" t="s">
        <v>84</v>
      </c>
      <c r="I44" s="136"/>
      <c r="J44" s="136"/>
      <c r="K44" s="136"/>
      <c r="L44" s="136"/>
      <c r="M44" s="136"/>
      <c r="N44" s="137"/>
      <c r="O44" s="87" t="s">
        <v>806</v>
      </c>
      <c r="P44" s="88">
        <v>45089</v>
      </c>
      <c r="Q44" s="123">
        <v>1</v>
      </c>
      <c r="R44" s="154">
        <v>2</v>
      </c>
      <c r="S44" s="154">
        <v>3</v>
      </c>
      <c r="T44" s="123">
        <v>4</v>
      </c>
      <c r="U44" s="123">
        <v>5</v>
      </c>
      <c r="V44" s="123">
        <v>6</v>
      </c>
      <c r="W44" s="154">
        <v>7</v>
      </c>
      <c r="X44" s="123">
        <v>8</v>
      </c>
      <c r="Y44" s="154">
        <v>9</v>
      </c>
      <c r="Z44" s="154">
        <v>10</v>
      </c>
      <c r="AA44" s="123">
        <v>11</v>
      </c>
      <c r="AB44" s="125">
        <v>12</v>
      </c>
      <c r="AC44" s="123">
        <v>13</v>
      </c>
      <c r="AD44" s="123">
        <v>14</v>
      </c>
      <c r="AE44" s="123">
        <v>15</v>
      </c>
      <c r="AF44" s="154">
        <v>16</v>
      </c>
      <c r="AG44" s="154">
        <v>17</v>
      </c>
      <c r="AH44" s="123">
        <v>18</v>
      </c>
      <c r="AI44" s="123">
        <v>19</v>
      </c>
      <c r="AJ44" s="123">
        <v>20</v>
      </c>
      <c r="AK44" s="123">
        <v>21</v>
      </c>
      <c r="AL44" s="123">
        <v>22</v>
      </c>
      <c r="AM44" s="154">
        <v>23</v>
      </c>
      <c r="AN44" s="154">
        <v>24</v>
      </c>
      <c r="AO44" s="123">
        <v>25</v>
      </c>
      <c r="AP44" s="123">
        <v>26</v>
      </c>
      <c r="AQ44" s="123">
        <v>27</v>
      </c>
      <c r="AR44" s="123">
        <v>28</v>
      </c>
      <c r="AS44" s="123">
        <v>29</v>
      </c>
      <c r="AT44" s="154">
        <v>30</v>
      </c>
      <c r="AU44" s="124"/>
      <c r="AV44" s="8"/>
    </row>
    <row r="45" spans="1:49" s="6" customFormat="1" ht="36.75" customHeight="1" x14ac:dyDescent="0.25">
      <c r="A45" s="85" t="str">
        <f>VLOOKUP(B45,Apoio!$A:$C,3,FALSE)</f>
        <v>Penalidades - Pós-Liquidação</v>
      </c>
      <c r="B45" s="129" t="s">
        <v>541</v>
      </c>
      <c r="C45" s="133">
        <v>45139</v>
      </c>
      <c r="D45" s="131" t="s">
        <v>138</v>
      </c>
      <c r="E45" s="124" t="s">
        <v>83</v>
      </c>
      <c r="F45" s="139" t="s">
        <v>793</v>
      </c>
      <c r="G45" s="136" t="s">
        <v>739</v>
      </c>
      <c r="H45" s="136" t="s">
        <v>740</v>
      </c>
      <c r="I45" s="136" t="s">
        <v>840</v>
      </c>
      <c r="J45" s="136"/>
      <c r="K45" s="136"/>
      <c r="L45" s="136"/>
      <c r="M45" s="136"/>
      <c r="N45" s="137"/>
      <c r="O45" s="87" t="s">
        <v>806</v>
      </c>
      <c r="P45" s="88">
        <v>45089</v>
      </c>
      <c r="Q45" s="123">
        <v>1</v>
      </c>
      <c r="R45" s="154">
        <v>2</v>
      </c>
      <c r="S45" s="154">
        <v>3</v>
      </c>
      <c r="T45" s="123">
        <v>4</v>
      </c>
      <c r="U45" s="123">
        <v>5</v>
      </c>
      <c r="V45" s="123">
        <v>6</v>
      </c>
      <c r="W45" s="154">
        <v>7</v>
      </c>
      <c r="X45" s="123">
        <v>8</v>
      </c>
      <c r="Y45" s="154">
        <v>9</v>
      </c>
      <c r="Z45" s="154">
        <v>10</v>
      </c>
      <c r="AA45" s="123">
        <v>11</v>
      </c>
      <c r="AB45" s="125">
        <v>12</v>
      </c>
      <c r="AC45" s="123">
        <v>13</v>
      </c>
      <c r="AD45" s="123">
        <v>14</v>
      </c>
      <c r="AE45" s="123">
        <v>15</v>
      </c>
      <c r="AF45" s="154">
        <v>16</v>
      </c>
      <c r="AG45" s="154">
        <v>17</v>
      </c>
      <c r="AH45" s="123">
        <v>18</v>
      </c>
      <c r="AI45" s="123">
        <v>19</v>
      </c>
      <c r="AJ45" s="123">
        <v>20</v>
      </c>
      <c r="AK45" s="123">
        <v>21</v>
      </c>
      <c r="AL45" s="123">
        <v>22</v>
      </c>
      <c r="AM45" s="154">
        <v>23</v>
      </c>
      <c r="AN45" s="154">
        <v>24</v>
      </c>
      <c r="AO45" s="123">
        <v>25</v>
      </c>
      <c r="AP45" s="123">
        <v>26</v>
      </c>
      <c r="AQ45" s="123">
        <v>27</v>
      </c>
      <c r="AR45" s="123">
        <v>28</v>
      </c>
      <c r="AS45" s="123">
        <v>29</v>
      </c>
      <c r="AT45" s="154">
        <v>30</v>
      </c>
      <c r="AU45" s="124"/>
      <c r="AV45" s="8"/>
    </row>
    <row r="46" spans="1:49" s="6" customFormat="1" ht="51.75" customHeight="1" x14ac:dyDescent="0.25">
      <c r="A46" s="85" t="str">
        <f>VLOOKUP(B46,Apoio!$A:$C,3,FALSE)</f>
        <v>Energia de Reserva - Cessão Biomassa</v>
      </c>
      <c r="B46" s="129" t="s">
        <v>401</v>
      </c>
      <c r="C46" s="133">
        <v>45108</v>
      </c>
      <c r="D46" s="131" t="s">
        <v>24</v>
      </c>
      <c r="E46" s="124" t="s">
        <v>404</v>
      </c>
      <c r="F46" s="139" t="s">
        <v>737</v>
      </c>
      <c r="G46" s="136"/>
      <c r="H46" s="136"/>
      <c r="I46" s="136"/>
      <c r="J46" s="136"/>
      <c r="K46" s="136"/>
      <c r="L46" s="136"/>
      <c r="M46" s="136"/>
      <c r="N46" s="137"/>
      <c r="O46" s="87" t="s">
        <v>806</v>
      </c>
      <c r="P46" s="88">
        <v>45090</v>
      </c>
      <c r="Q46" s="123">
        <v>1</v>
      </c>
      <c r="R46" s="154">
        <v>2</v>
      </c>
      <c r="S46" s="154">
        <v>3</v>
      </c>
      <c r="T46" s="123">
        <v>4</v>
      </c>
      <c r="U46" s="123">
        <v>5</v>
      </c>
      <c r="V46" s="123">
        <v>6</v>
      </c>
      <c r="W46" s="154">
        <v>7</v>
      </c>
      <c r="X46" s="123">
        <v>8</v>
      </c>
      <c r="Y46" s="154">
        <v>9</v>
      </c>
      <c r="Z46" s="154">
        <v>10</v>
      </c>
      <c r="AA46" s="123">
        <v>11</v>
      </c>
      <c r="AB46" s="125">
        <v>12</v>
      </c>
      <c r="AC46" s="123">
        <v>13</v>
      </c>
      <c r="AD46" s="123">
        <v>14</v>
      </c>
      <c r="AE46" s="123">
        <v>15</v>
      </c>
      <c r="AF46" s="154">
        <v>16</v>
      </c>
      <c r="AG46" s="154">
        <v>17</v>
      </c>
      <c r="AH46" s="123">
        <v>18</v>
      </c>
      <c r="AI46" s="123">
        <v>19</v>
      </c>
      <c r="AJ46" s="123">
        <v>20</v>
      </c>
      <c r="AK46" s="123">
        <v>21</v>
      </c>
      <c r="AL46" s="123">
        <v>22</v>
      </c>
      <c r="AM46" s="154">
        <v>23</v>
      </c>
      <c r="AN46" s="154">
        <v>24</v>
      </c>
      <c r="AO46" s="123">
        <v>25</v>
      </c>
      <c r="AP46" s="123">
        <v>26</v>
      </c>
      <c r="AQ46" s="123">
        <v>27</v>
      </c>
      <c r="AR46" s="123">
        <v>28</v>
      </c>
      <c r="AS46" s="123">
        <v>29</v>
      </c>
      <c r="AT46" s="154">
        <v>30</v>
      </c>
      <c r="AU46" s="124" t="s">
        <v>986</v>
      </c>
      <c r="AV46" s="8"/>
    </row>
    <row r="47" spans="1:49" s="6" customFormat="1" ht="42" customHeight="1" x14ac:dyDescent="0.25">
      <c r="A47" s="85" t="str">
        <f>VLOOKUP(B47,Apoio!$A:$C,3,FALSE)</f>
        <v>Energia de Reserva - Cessão Solar</v>
      </c>
      <c r="B47" s="129" t="s">
        <v>489</v>
      </c>
      <c r="C47" s="133">
        <v>45108</v>
      </c>
      <c r="D47" s="131" t="s">
        <v>488</v>
      </c>
      <c r="E47" s="124" t="s">
        <v>486</v>
      </c>
      <c r="F47" s="135" t="s">
        <v>703</v>
      </c>
      <c r="G47" s="136"/>
      <c r="H47" s="136"/>
      <c r="I47" s="136"/>
      <c r="J47" s="136"/>
      <c r="K47" s="136"/>
      <c r="L47" s="136"/>
      <c r="M47" s="136"/>
      <c r="N47" s="137"/>
      <c r="O47" s="87" t="s">
        <v>806</v>
      </c>
      <c r="P47" s="88">
        <v>45090</v>
      </c>
      <c r="Q47" s="123">
        <v>1</v>
      </c>
      <c r="R47" s="154">
        <v>2</v>
      </c>
      <c r="S47" s="154">
        <v>3</v>
      </c>
      <c r="T47" s="123">
        <v>4</v>
      </c>
      <c r="U47" s="123">
        <v>5</v>
      </c>
      <c r="V47" s="123">
        <v>6</v>
      </c>
      <c r="W47" s="154">
        <v>7</v>
      </c>
      <c r="X47" s="123">
        <v>8</v>
      </c>
      <c r="Y47" s="154">
        <v>9</v>
      </c>
      <c r="Z47" s="154">
        <v>10</v>
      </c>
      <c r="AA47" s="123">
        <v>11</v>
      </c>
      <c r="AB47" s="125">
        <v>12</v>
      </c>
      <c r="AC47" s="123">
        <v>13</v>
      </c>
      <c r="AD47" s="123">
        <v>14</v>
      </c>
      <c r="AE47" s="123">
        <v>15</v>
      </c>
      <c r="AF47" s="154">
        <v>16</v>
      </c>
      <c r="AG47" s="154">
        <v>17</v>
      </c>
      <c r="AH47" s="123">
        <v>18</v>
      </c>
      <c r="AI47" s="123">
        <v>19</v>
      </c>
      <c r="AJ47" s="123">
        <v>20</v>
      </c>
      <c r="AK47" s="123">
        <v>21</v>
      </c>
      <c r="AL47" s="123">
        <v>22</v>
      </c>
      <c r="AM47" s="154">
        <v>23</v>
      </c>
      <c r="AN47" s="154">
        <v>24</v>
      </c>
      <c r="AO47" s="123">
        <v>25</v>
      </c>
      <c r="AP47" s="123">
        <v>26</v>
      </c>
      <c r="AQ47" s="123">
        <v>27</v>
      </c>
      <c r="AR47" s="123">
        <v>28</v>
      </c>
      <c r="AS47" s="123">
        <v>29</v>
      </c>
      <c r="AT47" s="154">
        <v>30</v>
      </c>
      <c r="AU47" s="124" t="s">
        <v>985</v>
      </c>
    </row>
    <row r="48" spans="1:49" s="6" customFormat="1" ht="43.5" x14ac:dyDescent="0.25">
      <c r="A48" s="85" t="str">
        <f>VLOOKUP(B48,Apoio!$A:$C,3,FALSE)</f>
        <v>Energia de Reserva - Cessão Hidráulica</v>
      </c>
      <c r="B48" s="129" t="s">
        <v>688</v>
      </c>
      <c r="C48" s="133">
        <v>45108</v>
      </c>
      <c r="D48" s="131" t="s">
        <v>488</v>
      </c>
      <c r="E48" s="124" t="s">
        <v>84</v>
      </c>
      <c r="F48" s="135"/>
      <c r="G48" s="136"/>
      <c r="H48" s="136" t="s">
        <v>84</v>
      </c>
      <c r="I48" s="136"/>
      <c r="J48" s="136"/>
      <c r="K48" s="136"/>
      <c r="L48" s="136"/>
      <c r="M48" s="136"/>
      <c r="N48" s="137"/>
      <c r="O48" s="87" t="s">
        <v>806</v>
      </c>
      <c r="P48" s="88">
        <v>45090</v>
      </c>
      <c r="Q48" s="123">
        <v>1</v>
      </c>
      <c r="R48" s="154">
        <v>2</v>
      </c>
      <c r="S48" s="154">
        <v>3</v>
      </c>
      <c r="T48" s="123">
        <v>4</v>
      </c>
      <c r="U48" s="123">
        <v>5</v>
      </c>
      <c r="V48" s="123">
        <v>6</v>
      </c>
      <c r="W48" s="154">
        <v>7</v>
      </c>
      <c r="X48" s="123">
        <v>8</v>
      </c>
      <c r="Y48" s="154">
        <v>9</v>
      </c>
      <c r="Z48" s="154">
        <v>10</v>
      </c>
      <c r="AA48" s="123">
        <v>11</v>
      </c>
      <c r="AB48" s="125">
        <v>12</v>
      </c>
      <c r="AC48" s="123">
        <v>13</v>
      </c>
      <c r="AD48" s="123">
        <v>14</v>
      </c>
      <c r="AE48" s="123">
        <v>15</v>
      </c>
      <c r="AF48" s="154">
        <v>16</v>
      </c>
      <c r="AG48" s="154">
        <v>17</v>
      </c>
      <c r="AH48" s="123">
        <v>18</v>
      </c>
      <c r="AI48" s="123">
        <v>19</v>
      </c>
      <c r="AJ48" s="123">
        <v>20</v>
      </c>
      <c r="AK48" s="123">
        <v>21</v>
      </c>
      <c r="AL48" s="123">
        <v>22</v>
      </c>
      <c r="AM48" s="154">
        <v>23</v>
      </c>
      <c r="AN48" s="154">
        <v>24</v>
      </c>
      <c r="AO48" s="123">
        <v>25</v>
      </c>
      <c r="AP48" s="123">
        <v>26</v>
      </c>
      <c r="AQ48" s="123">
        <v>27</v>
      </c>
      <c r="AR48" s="123">
        <v>28</v>
      </c>
      <c r="AS48" s="123">
        <v>29</v>
      </c>
      <c r="AT48" s="154">
        <v>30</v>
      </c>
      <c r="AU48" s="124" t="s">
        <v>990</v>
      </c>
    </row>
    <row r="49" spans="1:48" s="6" customFormat="1" ht="36.75" customHeight="1" x14ac:dyDescent="0.25">
      <c r="A49" s="85" t="str">
        <f>VLOOKUP(B49,Apoio!$A:$C,3,FALSE)</f>
        <v>MVE - Liquidação</v>
      </c>
      <c r="B49" s="129" t="s">
        <v>894</v>
      </c>
      <c r="C49" s="133">
        <v>45139</v>
      </c>
      <c r="D49" s="131" t="s">
        <v>619</v>
      </c>
      <c r="E49" s="124" t="s">
        <v>84</v>
      </c>
      <c r="F49" s="135"/>
      <c r="G49" s="136"/>
      <c r="H49" s="136" t="s">
        <v>84</v>
      </c>
      <c r="I49" s="136"/>
      <c r="J49" s="136"/>
      <c r="K49" s="136"/>
      <c r="L49" s="136"/>
      <c r="M49" s="136"/>
      <c r="N49" s="137"/>
      <c r="O49" s="87" t="s">
        <v>806</v>
      </c>
      <c r="P49" s="88">
        <v>45090</v>
      </c>
      <c r="Q49" s="123">
        <v>1</v>
      </c>
      <c r="R49" s="154">
        <v>2</v>
      </c>
      <c r="S49" s="154">
        <v>3</v>
      </c>
      <c r="T49" s="123">
        <v>4</v>
      </c>
      <c r="U49" s="123">
        <v>5</v>
      </c>
      <c r="V49" s="123">
        <v>6</v>
      </c>
      <c r="W49" s="154">
        <v>7</v>
      </c>
      <c r="X49" s="123">
        <v>8</v>
      </c>
      <c r="Y49" s="154">
        <v>9</v>
      </c>
      <c r="Z49" s="154">
        <v>10</v>
      </c>
      <c r="AA49" s="123">
        <v>11</v>
      </c>
      <c r="AB49" s="123">
        <v>12</v>
      </c>
      <c r="AC49" s="125">
        <v>13</v>
      </c>
      <c r="AD49" s="123">
        <v>14</v>
      </c>
      <c r="AE49" s="123">
        <v>15</v>
      </c>
      <c r="AF49" s="154">
        <v>16</v>
      </c>
      <c r="AG49" s="154">
        <v>17</v>
      </c>
      <c r="AH49" s="123">
        <v>18</v>
      </c>
      <c r="AI49" s="123">
        <v>19</v>
      </c>
      <c r="AJ49" s="123">
        <v>20</v>
      </c>
      <c r="AK49" s="123">
        <v>21</v>
      </c>
      <c r="AL49" s="123">
        <v>22</v>
      </c>
      <c r="AM49" s="154">
        <v>23</v>
      </c>
      <c r="AN49" s="154">
        <v>24</v>
      </c>
      <c r="AO49" s="123">
        <v>25</v>
      </c>
      <c r="AP49" s="123">
        <v>26</v>
      </c>
      <c r="AQ49" s="123">
        <v>27</v>
      </c>
      <c r="AR49" s="123">
        <v>28</v>
      </c>
      <c r="AS49" s="123">
        <v>29</v>
      </c>
      <c r="AT49" s="154">
        <v>30</v>
      </c>
      <c r="AU49" s="124"/>
      <c r="AV49" s="8"/>
    </row>
    <row r="50" spans="1:48" s="6" customFormat="1" ht="36" customHeight="1" x14ac:dyDescent="0.25">
      <c r="A50" s="85" t="str">
        <f>VLOOKUP(B50,Apoio!$A:$C,3,FALSE)</f>
        <v>Medição - Ajuste</v>
      </c>
      <c r="B50" s="129" t="s">
        <v>172</v>
      </c>
      <c r="C50" s="133">
        <v>45139</v>
      </c>
      <c r="D50" s="131" t="s">
        <v>11</v>
      </c>
      <c r="E50" s="124" t="s">
        <v>84</v>
      </c>
      <c r="F50" s="139"/>
      <c r="G50" s="136"/>
      <c r="H50" s="136" t="s">
        <v>84</v>
      </c>
      <c r="I50" s="136"/>
      <c r="J50" s="136"/>
      <c r="K50" s="136"/>
      <c r="L50" s="136"/>
      <c r="M50" s="136"/>
      <c r="N50" s="137"/>
      <c r="O50" s="87" t="s">
        <v>806</v>
      </c>
      <c r="P50" s="88">
        <v>45090</v>
      </c>
      <c r="Q50" s="123">
        <v>1</v>
      </c>
      <c r="R50" s="154">
        <v>2</v>
      </c>
      <c r="S50" s="154">
        <v>3</v>
      </c>
      <c r="T50" s="123">
        <v>4</v>
      </c>
      <c r="U50" s="123">
        <v>5</v>
      </c>
      <c r="V50" s="123">
        <v>6</v>
      </c>
      <c r="W50" s="154">
        <v>7</v>
      </c>
      <c r="X50" s="123">
        <v>8</v>
      </c>
      <c r="Y50" s="154">
        <v>9</v>
      </c>
      <c r="Z50" s="154">
        <v>10</v>
      </c>
      <c r="AA50" s="123">
        <v>11</v>
      </c>
      <c r="AB50" s="123">
        <v>12</v>
      </c>
      <c r="AC50" s="125">
        <v>13</v>
      </c>
      <c r="AD50" s="123">
        <v>14</v>
      </c>
      <c r="AE50" s="123">
        <v>15</v>
      </c>
      <c r="AF50" s="154">
        <v>16</v>
      </c>
      <c r="AG50" s="154">
        <v>17</v>
      </c>
      <c r="AH50" s="123">
        <v>18</v>
      </c>
      <c r="AI50" s="123">
        <v>19</v>
      </c>
      <c r="AJ50" s="123">
        <v>20</v>
      </c>
      <c r="AK50" s="123">
        <v>21</v>
      </c>
      <c r="AL50" s="123">
        <v>22</v>
      </c>
      <c r="AM50" s="154">
        <v>23</v>
      </c>
      <c r="AN50" s="154">
        <v>24</v>
      </c>
      <c r="AO50" s="123">
        <v>25</v>
      </c>
      <c r="AP50" s="123">
        <v>26</v>
      </c>
      <c r="AQ50" s="123">
        <v>27</v>
      </c>
      <c r="AR50" s="123">
        <v>28</v>
      </c>
      <c r="AS50" s="123">
        <v>29</v>
      </c>
      <c r="AT50" s="154">
        <v>30</v>
      </c>
      <c r="AU50" s="124"/>
      <c r="AV50" s="8"/>
    </row>
    <row r="51" spans="1:48" s="6" customFormat="1" ht="36" customHeight="1" x14ac:dyDescent="0.25">
      <c r="A51" s="85" t="str">
        <f>VLOOKUP(B51,Apoio!$A:$C,3,FALSE)</f>
        <v>Energia de Reserva - Resultados</v>
      </c>
      <c r="B51" s="129" t="s">
        <v>173</v>
      </c>
      <c r="C51" s="133">
        <v>45139</v>
      </c>
      <c r="D51" s="131" t="s">
        <v>11</v>
      </c>
      <c r="E51" s="124" t="s">
        <v>85</v>
      </c>
      <c r="F51" s="135" t="s">
        <v>725</v>
      </c>
      <c r="G51" s="136" t="s">
        <v>726</v>
      </c>
      <c r="H51" s="136" t="s">
        <v>727</v>
      </c>
      <c r="I51" s="136" t="s">
        <v>728</v>
      </c>
      <c r="J51" s="136" t="s">
        <v>729</v>
      </c>
      <c r="K51" s="136" t="s">
        <v>730</v>
      </c>
      <c r="L51" s="136" t="s">
        <v>731</v>
      </c>
      <c r="M51" s="136" t="s">
        <v>732</v>
      </c>
      <c r="N51" s="137" t="s">
        <v>876</v>
      </c>
      <c r="O51" s="87" t="s">
        <v>806</v>
      </c>
      <c r="P51" s="88">
        <v>45090</v>
      </c>
      <c r="Q51" s="123">
        <v>1</v>
      </c>
      <c r="R51" s="154">
        <v>2</v>
      </c>
      <c r="S51" s="154">
        <v>3</v>
      </c>
      <c r="T51" s="123">
        <v>4</v>
      </c>
      <c r="U51" s="123">
        <v>5</v>
      </c>
      <c r="V51" s="123">
        <v>6</v>
      </c>
      <c r="W51" s="154">
        <v>7</v>
      </c>
      <c r="X51" s="123">
        <v>8</v>
      </c>
      <c r="Y51" s="154">
        <v>9</v>
      </c>
      <c r="Z51" s="154">
        <v>10</v>
      </c>
      <c r="AA51" s="123">
        <v>11</v>
      </c>
      <c r="AB51" s="123">
        <v>12</v>
      </c>
      <c r="AC51" s="125">
        <v>13</v>
      </c>
      <c r="AD51" s="123">
        <v>14</v>
      </c>
      <c r="AE51" s="123">
        <v>15</v>
      </c>
      <c r="AF51" s="154">
        <v>16</v>
      </c>
      <c r="AG51" s="154">
        <v>17</v>
      </c>
      <c r="AH51" s="123">
        <v>18</v>
      </c>
      <c r="AI51" s="123">
        <v>19</v>
      </c>
      <c r="AJ51" s="123">
        <v>20</v>
      </c>
      <c r="AK51" s="123">
        <v>21</v>
      </c>
      <c r="AL51" s="123">
        <v>22</v>
      </c>
      <c r="AM51" s="154">
        <v>23</v>
      </c>
      <c r="AN51" s="154">
        <v>24</v>
      </c>
      <c r="AO51" s="123">
        <v>25</v>
      </c>
      <c r="AP51" s="123">
        <v>26</v>
      </c>
      <c r="AQ51" s="123">
        <v>27</v>
      </c>
      <c r="AR51" s="123">
        <v>28</v>
      </c>
      <c r="AS51" s="123">
        <v>29</v>
      </c>
      <c r="AT51" s="154">
        <v>30</v>
      </c>
      <c r="AU51" s="124"/>
      <c r="AV51" s="8"/>
    </row>
    <row r="52" spans="1:48" s="6" customFormat="1" ht="36" customHeight="1" x14ac:dyDescent="0.3">
      <c r="A52" s="85" t="str">
        <f>VLOOKUP(B52,Apoio!$A:$C,3,FALSE)</f>
        <v>Energia de Reserva - Pré-Liquidação</v>
      </c>
      <c r="B52" s="129" t="s">
        <v>549</v>
      </c>
      <c r="C52" s="133">
        <v>45139</v>
      </c>
      <c r="D52" s="131" t="s">
        <v>11</v>
      </c>
      <c r="E52" s="124" t="s">
        <v>100</v>
      </c>
      <c r="F52" s="139" t="s">
        <v>733</v>
      </c>
      <c r="G52" s="140" t="s">
        <v>734</v>
      </c>
      <c r="H52" s="140" t="s">
        <v>735</v>
      </c>
      <c r="I52" s="140" t="s">
        <v>736</v>
      </c>
      <c r="J52" s="141"/>
      <c r="K52" s="136"/>
      <c r="L52" s="136"/>
      <c r="M52" s="136"/>
      <c r="N52" s="137"/>
      <c r="O52" s="87" t="s">
        <v>806</v>
      </c>
      <c r="P52" s="88">
        <v>45090</v>
      </c>
      <c r="Q52" s="123">
        <v>1</v>
      </c>
      <c r="R52" s="154">
        <v>2</v>
      </c>
      <c r="S52" s="154">
        <v>3</v>
      </c>
      <c r="T52" s="123">
        <v>4</v>
      </c>
      <c r="U52" s="123">
        <v>5</v>
      </c>
      <c r="V52" s="123">
        <v>6</v>
      </c>
      <c r="W52" s="154">
        <v>7</v>
      </c>
      <c r="X52" s="123">
        <v>8</v>
      </c>
      <c r="Y52" s="154">
        <v>9</v>
      </c>
      <c r="Z52" s="154">
        <v>10</v>
      </c>
      <c r="AA52" s="123">
        <v>11</v>
      </c>
      <c r="AB52" s="123">
        <v>12</v>
      </c>
      <c r="AC52" s="125">
        <v>13</v>
      </c>
      <c r="AD52" s="123">
        <v>14</v>
      </c>
      <c r="AE52" s="123">
        <v>15</v>
      </c>
      <c r="AF52" s="154">
        <v>16</v>
      </c>
      <c r="AG52" s="154">
        <v>17</v>
      </c>
      <c r="AH52" s="123">
        <v>18</v>
      </c>
      <c r="AI52" s="123">
        <v>19</v>
      </c>
      <c r="AJ52" s="123">
        <v>20</v>
      </c>
      <c r="AK52" s="123">
        <v>21</v>
      </c>
      <c r="AL52" s="123">
        <v>22</v>
      </c>
      <c r="AM52" s="154">
        <v>23</v>
      </c>
      <c r="AN52" s="154">
        <v>24</v>
      </c>
      <c r="AO52" s="123">
        <v>25</v>
      </c>
      <c r="AP52" s="123">
        <v>26</v>
      </c>
      <c r="AQ52" s="123">
        <v>27</v>
      </c>
      <c r="AR52" s="123">
        <v>28</v>
      </c>
      <c r="AS52" s="123">
        <v>29</v>
      </c>
      <c r="AT52" s="154">
        <v>30</v>
      </c>
      <c r="AU52" s="124"/>
    </row>
    <row r="53" spans="1:48" s="6" customFormat="1" ht="37.5" customHeight="1" x14ac:dyDescent="0.25">
      <c r="A53" s="85" t="str">
        <f>VLOOKUP(B53,Apoio!$A:$C,3,FALSE)</f>
        <v>Receita de Venda</v>
      </c>
      <c r="B53" s="129" t="s">
        <v>534</v>
      </c>
      <c r="C53" s="133">
        <v>45139</v>
      </c>
      <c r="D53" s="131" t="s">
        <v>11</v>
      </c>
      <c r="E53" s="124" t="s">
        <v>84</v>
      </c>
      <c r="F53" s="135"/>
      <c r="G53" s="136"/>
      <c r="H53" s="136" t="s">
        <v>84</v>
      </c>
      <c r="I53" s="136"/>
      <c r="J53" s="136"/>
      <c r="K53" s="136"/>
      <c r="L53" s="136"/>
      <c r="M53" s="136"/>
      <c r="N53" s="137"/>
      <c r="O53" s="87" t="s">
        <v>806</v>
      </c>
      <c r="P53" s="88">
        <v>45090</v>
      </c>
      <c r="Q53" s="123">
        <v>1</v>
      </c>
      <c r="R53" s="154">
        <v>2</v>
      </c>
      <c r="S53" s="154">
        <v>3</v>
      </c>
      <c r="T53" s="123">
        <v>4</v>
      </c>
      <c r="U53" s="123">
        <v>5</v>
      </c>
      <c r="V53" s="123">
        <v>6</v>
      </c>
      <c r="W53" s="154">
        <v>7</v>
      </c>
      <c r="X53" s="123">
        <v>8</v>
      </c>
      <c r="Y53" s="154">
        <v>9</v>
      </c>
      <c r="Z53" s="154">
        <v>10</v>
      </c>
      <c r="AA53" s="123">
        <v>11</v>
      </c>
      <c r="AB53" s="123">
        <v>12</v>
      </c>
      <c r="AC53" s="125">
        <v>13</v>
      </c>
      <c r="AD53" s="123">
        <v>14</v>
      </c>
      <c r="AE53" s="123">
        <v>15</v>
      </c>
      <c r="AF53" s="154">
        <v>16</v>
      </c>
      <c r="AG53" s="154">
        <v>17</v>
      </c>
      <c r="AH53" s="123">
        <v>18</v>
      </c>
      <c r="AI53" s="123">
        <v>19</v>
      </c>
      <c r="AJ53" s="123">
        <v>20</v>
      </c>
      <c r="AK53" s="123">
        <v>21</v>
      </c>
      <c r="AL53" s="123">
        <v>22</v>
      </c>
      <c r="AM53" s="154">
        <v>23</v>
      </c>
      <c r="AN53" s="154">
        <v>24</v>
      </c>
      <c r="AO53" s="123">
        <v>25</v>
      </c>
      <c r="AP53" s="123">
        <v>26</v>
      </c>
      <c r="AQ53" s="123">
        <v>27</v>
      </c>
      <c r="AR53" s="123">
        <v>28</v>
      </c>
      <c r="AS53" s="123">
        <v>29</v>
      </c>
      <c r="AT53" s="154">
        <v>30</v>
      </c>
      <c r="AU53" s="124"/>
    </row>
    <row r="54" spans="1:48" s="6" customFormat="1" ht="43.5" customHeight="1" x14ac:dyDescent="0.25">
      <c r="A54" s="85" t="str">
        <f>VLOOKUP(B54,Apoio!$A:$C,3,FALSE)</f>
        <v>MCP - Declarações</v>
      </c>
      <c r="B54" s="129" t="s">
        <v>366</v>
      </c>
      <c r="C54" s="133">
        <v>45139</v>
      </c>
      <c r="D54" s="131" t="s">
        <v>11</v>
      </c>
      <c r="E54" s="124" t="s">
        <v>84</v>
      </c>
      <c r="F54" s="135"/>
      <c r="G54" s="136"/>
      <c r="H54" s="136" t="s">
        <v>84</v>
      </c>
      <c r="I54" s="136"/>
      <c r="J54" s="136"/>
      <c r="K54" s="136"/>
      <c r="L54" s="136"/>
      <c r="M54" s="136"/>
      <c r="N54" s="137"/>
      <c r="O54" s="87" t="s">
        <v>806</v>
      </c>
      <c r="P54" s="88">
        <v>45090</v>
      </c>
      <c r="Q54" s="123">
        <v>1</v>
      </c>
      <c r="R54" s="154">
        <v>2</v>
      </c>
      <c r="S54" s="154">
        <v>3</v>
      </c>
      <c r="T54" s="123">
        <v>4</v>
      </c>
      <c r="U54" s="123">
        <v>5</v>
      </c>
      <c r="V54" s="123">
        <v>6</v>
      </c>
      <c r="W54" s="154">
        <v>7</v>
      </c>
      <c r="X54" s="123">
        <v>8</v>
      </c>
      <c r="Y54" s="154">
        <v>9</v>
      </c>
      <c r="Z54" s="154">
        <v>10</v>
      </c>
      <c r="AA54" s="123">
        <v>11</v>
      </c>
      <c r="AB54" s="123">
        <v>12</v>
      </c>
      <c r="AC54" s="125">
        <v>13</v>
      </c>
      <c r="AD54" s="123">
        <v>14</v>
      </c>
      <c r="AE54" s="123">
        <v>15</v>
      </c>
      <c r="AF54" s="154">
        <v>16</v>
      </c>
      <c r="AG54" s="154">
        <v>17</v>
      </c>
      <c r="AH54" s="123">
        <v>18</v>
      </c>
      <c r="AI54" s="123">
        <v>19</v>
      </c>
      <c r="AJ54" s="123">
        <v>20</v>
      </c>
      <c r="AK54" s="123">
        <v>21</v>
      </c>
      <c r="AL54" s="123">
        <v>22</v>
      </c>
      <c r="AM54" s="154">
        <v>23</v>
      </c>
      <c r="AN54" s="154">
        <v>24</v>
      </c>
      <c r="AO54" s="123">
        <v>25</v>
      </c>
      <c r="AP54" s="123">
        <v>26</v>
      </c>
      <c r="AQ54" s="123">
        <v>27</v>
      </c>
      <c r="AR54" s="123">
        <v>28</v>
      </c>
      <c r="AS54" s="123">
        <v>29</v>
      </c>
      <c r="AT54" s="154">
        <v>30</v>
      </c>
      <c r="AU54" s="124"/>
      <c r="AV54" s="8"/>
    </row>
    <row r="55" spans="1:48" s="6" customFormat="1" ht="36" customHeight="1" x14ac:dyDescent="0.25">
      <c r="A55" s="85" t="str">
        <f>VLOOKUP(B55,Apoio!$A:$C,3,FALSE)</f>
        <v>PROINFA</v>
      </c>
      <c r="B55" s="129" t="s">
        <v>386</v>
      </c>
      <c r="C55" s="133">
        <v>45139</v>
      </c>
      <c r="D55" s="131" t="s">
        <v>11</v>
      </c>
      <c r="E55" s="124" t="s">
        <v>84</v>
      </c>
      <c r="F55" s="139"/>
      <c r="G55" s="136"/>
      <c r="H55" s="136" t="s">
        <v>84</v>
      </c>
      <c r="I55" s="136"/>
      <c r="J55" s="136"/>
      <c r="K55" s="136"/>
      <c r="L55" s="136"/>
      <c r="M55" s="136"/>
      <c r="N55" s="137"/>
      <c r="O55" s="87" t="s">
        <v>806</v>
      </c>
      <c r="P55" s="88">
        <v>45090</v>
      </c>
      <c r="Q55" s="123">
        <v>1</v>
      </c>
      <c r="R55" s="154">
        <v>2</v>
      </c>
      <c r="S55" s="154">
        <v>3</v>
      </c>
      <c r="T55" s="123">
        <v>4</v>
      </c>
      <c r="U55" s="123">
        <v>5</v>
      </c>
      <c r="V55" s="123">
        <v>6</v>
      </c>
      <c r="W55" s="154">
        <v>7</v>
      </c>
      <c r="X55" s="123">
        <v>8</v>
      </c>
      <c r="Y55" s="154">
        <v>9</v>
      </c>
      <c r="Z55" s="154">
        <v>10</v>
      </c>
      <c r="AA55" s="123">
        <v>11</v>
      </c>
      <c r="AB55" s="123">
        <v>12</v>
      </c>
      <c r="AC55" s="125">
        <v>13</v>
      </c>
      <c r="AD55" s="123">
        <v>14</v>
      </c>
      <c r="AE55" s="123">
        <v>15</v>
      </c>
      <c r="AF55" s="154">
        <v>16</v>
      </c>
      <c r="AG55" s="154">
        <v>17</v>
      </c>
      <c r="AH55" s="123">
        <v>18</v>
      </c>
      <c r="AI55" s="123">
        <v>19</v>
      </c>
      <c r="AJ55" s="123">
        <v>20</v>
      </c>
      <c r="AK55" s="123">
        <v>21</v>
      </c>
      <c r="AL55" s="123">
        <v>22</v>
      </c>
      <c r="AM55" s="154">
        <v>23</v>
      </c>
      <c r="AN55" s="154">
        <v>24</v>
      </c>
      <c r="AO55" s="123">
        <v>25</v>
      </c>
      <c r="AP55" s="123">
        <v>26</v>
      </c>
      <c r="AQ55" s="123">
        <v>27</v>
      </c>
      <c r="AR55" s="123">
        <v>28</v>
      </c>
      <c r="AS55" s="123">
        <v>29</v>
      </c>
      <c r="AT55" s="154">
        <v>30</v>
      </c>
      <c r="AU55" s="124"/>
      <c r="AV55" s="8"/>
    </row>
    <row r="56" spans="1:48" s="6" customFormat="1" ht="58" x14ac:dyDescent="0.25">
      <c r="A56" s="85" t="str">
        <f>VLOOKUP(B56,Apoio!$A:$C,3,FALSE)</f>
        <v>Energia de Reserva - Resultados</v>
      </c>
      <c r="B56" s="129" t="s">
        <v>659</v>
      </c>
      <c r="C56" s="133">
        <v>45139</v>
      </c>
      <c r="D56" s="131" t="s">
        <v>11</v>
      </c>
      <c r="E56" s="124" t="s">
        <v>84</v>
      </c>
      <c r="F56" s="135"/>
      <c r="G56" s="136"/>
      <c r="H56" s="136" t="s">
        <v>84</v>
      </c>
      <c r="I56" s="136"/>
      <c r="J56" s="136"/>
      <c r="K56" s="136"/>
      <c r="L56" s="136"/>
      <c r="M56" s="136"/>
      <c r="N56" s="137"/>
      <c r="O56" s="87" t="s">
        <v>806</v>
      </c>
      <c r="P56" s="88">
        <v>45090</v>
      </c>
      <c r="Q56" s="123">
        <v>1</v>
      </c>
      <c r="R56" s="154">
        <v>2</v>
      </c>
      <c r="S56" s="154">
        <v>3</v>
      </c>
      <c r="T56" s="123">
        <v>4</v>
      </c>
      <c r="U56" s="123">
        <v>5</v>
      </c>
      <c r="V56" s="123">
        <v>6</v>
      </c>
      <c r="W56" s="154">
        <v>7</v>
      </c>
      <c r="X56" s="123">
        <v>8</v>
      </c>
      <c r="Y56" s="154">
        <v>9</v>
      </c>
      <c r="Z56" s="154">
        <v>10</v>
      </c>
      <c r="AA56" s="123">
        <v>11</v>
      </c>
      <c r="AB56" s="123">
        <v>12</v>
      </c>
      <c r="AC56" s="125">
        <v>13</v>
      </c>
      <c r="AD56" s="123">
        <v>14</v>
      </c>
      <c r="AE56" s="123">
        <v>15</v>
      </c>
      <c r="AF56" s="154">
        <v>16</v>
      </c>
      <c r="AG56" s="154">
        <v>17</v>
      </c>
      <c r="AH56" s="123">
        <v>18</v>
      </c>
      <c r="AI56" s="123">
        <v>19</v>
      </c>
      <c r="AJ56" s="123">
        <v>20</v>
      </c>
      <c r="AK56" s="123">
        <v>21</v>
      </c>
      <c r="AL56" s="123">
        <v>22</v>
      </c>
      <c r="AM56" s="154">
        <v>23</v>
      </c>
      <c r="AN56" s="154">
        <v>24</v>
      </c>
      <c r="AO56" s="123">
        <v>25</v>
      </c>
      <c r="AP56" s="123">
        <v>26</v>
      </c>
      <c r="AQ56" s="123">
        <v>27</v>
      </c>
      <c r="AR56" s="123">
        <v>28</v>
      </c>
      <c r="AS56" s="123">
        <v>29</v>
      </c>
      <c r="AT56" s="154">
        <v>30</v>
      </c>
      <c r="AU56" s="124"/>
      <c r="AV56" s="8"/>
    </row>
    <row r="57" spans="1:48" s="6" customFormat="1" ht="36" customHeight="1" x14ac:dyDescent="0.25">
      <c r="A57" s="85" t="str">
        <f>VLOOKUP(B57,Apoio!$A:$C,3,FALSE)</f>
        <v>Contrato</v>
      </c>
      <c r="B57" s="129" t="s">
        <v>350</v>
      </c>
      <c r="C57" s="133">
        <v>45139</v>
      </c>
      <c r="D57" s="131" t="s">
        <v>980</v>
      </c>
      <c r="E57" s="124" t="s">
        <v>84</v>
      </c>
      <c r="F57" s="139"/>
      <c r="G57" s="136"/>
      <c r="H57" s="136" t="s">
        <v>84</v>
      </c>
      <c r="I57" s="136"/>
      <c r="J57" s="136"/>
      <c r="K57" s="136"/>
      <c r="L57" s="136"/>
      <c r="M57" s="136"/>
      <c r="N57" s="137"/>
      <c r="O57" s="87" t="s">
        <v>806</v>
      </c>
      <c r="P57" s="88">
        <v>45090</v>
      </c>
      <c r="Q57" s="123">
        <v>1</v>
      </c>
      <c r="R57" s="154">
        <v>2</v>
      </c>
      <c r="S57" s="154">
        <v>3</v>
      </c>
      <c r="T57" s="123">
        <v>4</v>
      </c>
      <c r="U57" s="123">
        <v>5</v>
      </c>
      <c r="V57" s="123">
        <v>6</v>
      </c>
      <c r="W57" s="154">
        <v>7</v>
      </c>
      <c r="X57" s="123">
        <v>8</v>
      </c>
      <c r="Y57" s="154">
        <v>9</v>
      </c>
      <c r="Z57" s="154">
        <v>10</v>
      </c>
      <c r="AA57" s="123">
        <v>11</v>
      </c>
      <c r="AB57" s="123">
        <v>12</v>
      </c>
      <c r="AC57" s="125">
        <v>13</v>
      </c>
      <c r="AD57" s="123">
        <v>14</v>
      </c>
      <c r="AE57" s="123">
        <v>15</v>
      </c>
      <c r="AF57" s="154">
        <v>16</v>
      </c>
      <c r="AG57" s="154">
        <v>17</v>
      </c>
      <c r="AH57" s="123">
        <v>18</v>
      </c>
      <c r="AI57" s="123">
        <v>19</v>
      </c>
      <c r="AJ57" s="123">
        <v>20</v>
      </c>
      <c r="AK57" s="123">
        <v>21</v>
      </c>
      <c r="AL57" s="123">
        <v>22</v>
      </c>
      <c r="AM57" s="154">
        <v>23</v>
      </c>
      <c r="AN57" s="154">
        <v>24</v>
      </c>
      <c r="AO57" s="123">
        <v>25</v>
      </c>
      <c r="AP57" s="123">
        <v>26</v>
      </c>
      <c r="AQ57" s="123">
        <v>27</v>
      </c>
      <c r="AR57" s="123">
        <v>28</v>
      </c>
      <c r="AS57" s="123">
        <v>29</v>
      </c>
      <c r="AT57" s="154">
        <v>30</v>
      </c>
      <c r="AU57" s="124"/>
      <c r="AV57" s="8"/>
    </row>
    <row r="58" spans="1:48" s="6" customFormat="1" ht="46.5" customHeight="1" x14ac:dyDescent="0.25">
      <c r="A58" s="85" t="str">
        <f>VLOOKUP(B58,Apoio!$A:$C,3,FALSE)</f>
        <v>MCSD EE - Pós-Liquidação</v>
      </c>
      <c r="B58" s="129" t="s">
        <v>675</v>
      </c>
      <c r="C58" s="133">
        <v>45108</v>
      </c>
      <c r="D58" s="131" t="s">
        <v>991</v>
      </c>
      <c r="E58" s="124" t="s">
        <v>108</v>
      </c>
      <c r="F58" s="135" t="s">
        <v>699</v>
      </c>
      <c r="G58" s="136"/>
      <c r="H58" s="136"/>
      <c r="I58" s="136"/>
      <c r="J58" s="136"/>
      <c r="K58" s="136"/>
      <c r="L58" s="136"/>
      <c r="M58" s="136"/>
      <c r="N58" s="137"/>
      <c r="O58" s="87" t="s">
        <v>806</v>
      </c>
      <c r="P58" s="88">
        <v>45091</v>
      </c>
      <c r="Q58" s="123">
        <v>1</v>
      </c>
      <c r="R58" s="154">
        <v>2</v>
      </c>
      <c r="S58" s="154">
        <v>3</v>
      </c>
      <c r="T58" s="123">
        <v>4</v>
      </c>
      <c r="U58" s="123">
        <v>5</v>
      </c>
      <c r="V58" s="123">
        <v>6</v>
      </c>
      <c r="W58" s="154">
        <v>7</v>
      </c>
      <c r="X58" s="123">
        <v>8</v>
      </c>
      <c r="Y58" s="154">
        <v>9</v>
      </c>
      <c r="Z58" s="154">
        <v>10</v>
      </c>
      <c r="AA58" s="123">
        <v>11</v>
      </c>
      <c r="AB58" s="123">
        <v>12</v>
      </c>
      <c r="AC58" s="125">
        <v>13</v>
      </c>
      <c r="AD58" s="123">
        <v>14</v>
      </c>
      <c r="AE58" s="123">
        <v>15</v>
      </c>
      <c r="AF58" s="154">
        <v>16</v>
      </c>
      <c r="AG58" s="154">
        <v>17</v>
      </c>
      <c r="AH58" s="123">
        <v>18</v>
      </c>
      <c r="AI58" s="123">
        <v>19</v>
      </c>
      <c r="AJ58" s="123">
        <v>20</v>
      </c>
      <c r="AK58" s="123">
        <v>21</v>
      </c>
      <c r="AL58" s="123">
        <v>22</v>
      </c>
      <c r="AM58" s="154">
        <v>23</v>
      </c>
      <c r="AN58" s="154">
        <v>24</v>
      </c>
      <c r="AO58" s="123">
        <v>25</v>
      </c>
      <c r="AP58" s="123">
        <v>26</v>
      </c>
      <c r="AQ58" s="123">
        <v>27</v>
      </c>
      <c r="AR58" s="123">
        <v>28</v>
      </c>
      <c r="AS58" s="123">
        <v>29</v>
      </c>
      <c r="AT58" s="154">
        <v>30</v>
      </c>
      <c r="AU58" s="124" t="s">
        <v>989</v>
      </c>
      <c r="AV58" s="8"/>
    </row>
    <row r="59" spans="1:48" s="6" customFormat="1" ht="35.15" customHeight="1" x14ac:dyDescent="0.25">
      <c r="A59" s="85" t="str">
        <f>VLOOKUP(B59,Apoio!$A:$C,3,FALSE)</f>
        <v>MCSD EN - Resultados</v>
      </c>
      <c r="B59" s="129" t="s">
        <v>862</v>
      </c>
      <c r="C59" s="133" t="s">
        <v>84</v>
      </c>
      <c r="D59" s="131" t="s">
        <v>84</v>
      </c>
      <c r="E59" s="124" t="s">
        <v>500</v>
      </c>
      <c r="F59" s="139" t="s">
        <v>887</v>
      </c>
      <c r="G59" s="136" t="s">
        <v>888</v>
      </c>
      <c r="H59" s="136"/>
      <c r="I59" s="136"/>
      <c r="J59" s="136"/>
      <c r="K59" s="136"/>
      <c r="L59" s="136"/>
      <c r="M59" s="136"/>
      <c r="N59" s="137"/>
      <c r="O59" s="87"/>
      <c r="P59" s="88"/>
      <c r="Q59" s="123">
        <v>1</v>
      </c>
      <c r="R59" s="154">
        <v>2</v>
      </c>
      <c r="S59" s="154">
        <v>3</v>
      </c>
      <c r="T59" s="123">
        <v>4</v>
      </c>
      <c r="U59" s="123">
        <v>5</v>
      </c>
      <c r="V59" s="123">
        <v>6</v>
      </c>
      <c r="W59" s="154">
        <v>7</v>
      </c>
      <c r="X59" s="123">
        <v>8</v>
      </c>
      <c r="Y59" s="154">
        <v>9</v>
      </c>
      <c r="Z59" s="154">
        <v>10</v>
      </c>
      <c r="AA59" s="123">
        <v>11</v>
      </c>
      <c r="AB59" s="123">
        <v>12</v>
      </c>
      <c r="AC59" s="123">
        <v>13</v>
      </c>
      <c r="AD59" s="125">
        <v>14</v>
      </c>
      <c r="AE59" s="123">
        <v>15</v>
      </c>
      <c r="AF59" s="154">
        <v>16</v>
      </c>
      <c r="AG59" s="154">
        <v>17</v>
      </c>
      <c r="AH59" s="123">
        <v>18</v>
      </c>
      <c r="AI59" s="123">
        <v>19</v>
      </c>
      <c r="AJ59" s="123">
        <v>20</v>
      </c>
      <c r="AK59" s="123">
        <v>21</v>
      </c>
      <c r="AL59" s="123">
        <v>22</v>
      </c>
      <c r="AM59" s="154">
        <v>23</v>
      </c>
      <c r="AN59" s="154">
        <v>24</v>
      </c>
      <c r="AO59" s="123">
        <v>25</v>
      </c>
      <c r="AP59" s="123">
        <v>26</v>
      </c>
      <c r="AQ59" s="123">
        <v>27</v>
      </c>
      <c r="AR59" s="123">
        <v>28</v>
      </c>
      <c r="AS59" s="123">
        <v>29</v>
      </c>
      <c r="AT59" s="154">
        <v>30</v>
      </c>
      <c r="AU59" s="124"/>
      <c r="AV59" s="8"/>
    </row>
    <row r="60" spans="1:48" s="6" customFormat="1" ht="36" customHeight="1" x14ac:dyDescent="0.25">
      <c r="A60" s="85" t="str">
        <f>VLOOKUP(B60,Apoio!$A:$C,3,FALSE)</f>
        <v>Medição - Resultados</v>
      </c>
      <c r="B60" s="129" t="s">
        <v>175</v>
      </c>
      <c r="C60" s="133">
        <v>45139</v>
      </c>
      <c r="D60" s="131" t="s">
        <v>12</v>
      </c>
      <c r="E60" s="124" t="s">
        <v>84</v>
      </c>
      <c r="F60" s="139"/>
      <c r="G60" s="136"/>
      <c r="H60" s="136" t="s">
        <v>84</v>
      </c>
      <c r="I60" s="136"/>
      <c r="J60" s="136"/>
      <c r="K60" s="136"/>
      <c r="L60" s="136"/>
      <c r="M60" s="136"/>
      <c r="N60" s="137"/>
      <c r="O60" s="87" t="s">
        <v>806</v>
      </c>
      <c r="P60" s="88">
        <v>45091</v>
      </c>
      <c r="Q60" s="123">
        <v>1</v>
      </c>
      <c r="R60" s="154">
        <v>2</v>
      </c>
      <c r="S60" s="154">
        <v>3</v>
      </c>
      <c r="T60" s="123">
        <v>4</v>
      </c>
      <c r="U60" s="123">
        <v>5</v>
      </c>
      <c r="V60" s="123">
        <v>6</v>
      </c>
      <c r="W60" s="154">
        <v>7</v>
      </c>
      <c r="X60" s="123">
        <v>8</v>
      </c>
      <c r="Y60" s="154">
        <v>9</v>
      </c>
      <c r="Z60" s="154">
        <v>10</v>
      </c>
      <c r="AA60" s="123">
        <v>11</v>
      </c>
      <c r="AB60" s="123">
        <v>12</v>
      </c>
      <c r="AC60" s="123">
        <v>13</v>
      </c>
      <c r="AD60" s="125">
        <v>14</v>
      </c>
      <c r="AE60" s="123">
        <v>15</v>
      </c>
      <c r="AF60" s="154">
        <v>16</v>
      </c>
      <c r="AG60" s="154">
        <v>17</v>
      </c>
      <c r="AH60" s="123">
        <v>18</v>
      </c>
      <c r="AI60" s="123">
        <v>19</v>
      </c>
      <c r="AJ60" s="123">
        <v>20</v>
      </c>
      <c r="AK60" s="123">
        <v>21</v>
      </c>
      <c r="AL60" s="123">
        <v>22</v>
      </c>
      <c r="AM60" s="154">
        <v>23</v>
      </c>
      <c r="AN60" s="154">
        <v>24</v>
      </c>
      <c r="AO60" s="123">
        <v>25</v>
      </c>
      <c r="AP60" s="123">
        <v>26</v>
      </c>
      <c r="AQ60" s="123">
        <v>27</v>
      </c>
      <c r="AR60" s="123">
        <v>28</v>
      </c>
      <c r="AS60" s="123">
        <v>29</v>
      </c>
      <c r="AT60" s="154">
        <v>30</v>
      </c>
      <c r="AU60" s="124"/>
      <c r="AV60" s="8"/>
    </row>
    <row r="61" spans="1:48" s="6" customFormat="1" ht="48" customHeight="1" x14ac:dyDescent="0.25">
      <c r="A61" s="85" t="str">
        <f>VLOOKUP(B61,Apoio!$A:$C,3,FALSE)</f>
        <v>Receita de Venda</v>
      </c>
      <c r="B61" s="134" t="s">
        <v>533</v>
      </c>
      <c r="C61" s="133">
        <v>45139</v>
      </c>
      <c r="D61" s="131" t="s">
        <v>12</v>
      </c>
      <c r="E61" s="124" t="s">
        <v>84</v>
      </c>
      <c r="F61" s="135"/>
      <c r="G61" s="136"/>
      <c r="H61" s="136" t="s">
        <v>84</v>
      </c>
      <c r="I61" s="136"/>
      <c r="J61" s="136"/>
      <c r="K61" s="136"/>
      <c r="L61" s="136"/>
      <c r="M61" s="136"/>
      <c r="N61" s="137"/>
      <c r="O61" s="87" t="s">
        <v>806</v>
      </c>
      <c r="P61" s="88">
        <v>45091</v>
      </c>
      <c r="Q61" s="123">
        <v>1</v>
      </c>
      <c r="R61" s="154">
        <v>2</v>
      </c>
      <c r="S61" s="154">
        <v>3</v>
      </c>
      <c r="T61" s="123">
        <v>4</v>
      </c>
      <c r="U61" s="123">
        <v>5</v>
      </c>
      <c r="V61" s="123">
        <v>6</v>
      </c>
      <c r="W61" s="154">
        <v>7</v>
      </c>
      <c r="X61" s="123">
        <v>8</v>
      </c>
      <c r="Y61" s="154">
        <v>9</v>
      </c>
      <c r="Z61" s="154">
        <v>10</v>
      </c>
      <c r="AA61" s="123">
        <v>11</v>
      </c>
      <c r="AB61" s="123">
        <v>12</v>
      </c>
      <c r="AC61" s="123">
        <v>13</v>
      </c>
      <c r="AD61" s="125">
        <v>14</v>
      </c>
      <c r="AE61" s="123">
        <v>15</v>
      </c>
      <c r="AF61" s="154">
        <v>16</v>
      </c>
      <c r="AG61" s="154">
        <v>17</v>
      </c>
      <c r="AH61" s="123">
        <v>18</v>
      </c>
      <c r="AI61" s="123">
        <v>19</v>
      </c>
      <c r="AJ61" s="123">
        <v>20</v>
      </c>
      <c r="AK61" s="123">
        <v>21</v>
      </c>
      <c r="AL61" s="123">
        <v>22</v>
      </c>
      <c r="AM61" s="154">
        <v>23</v>
      </c>
      <c r="AN61" s="154">
        <v>24</v>
      </c>
      <c r="AO61" s="123">
        <v>25</v>
      </c>
      <c r="AP61" s="123">
        <v>26</v>
      </c>
      <c r="AQ61" s="123">
        <v>27</v>
      </c>
      <c r="AR61" s="123">
        <v>28</v>
      </c>
      <c r="AS61" s="123">
        <v>29</v>
      </c>
      <c r="AT61" s="154">
        <v>30</v>
      </c>
      <c r="AU61" s="124"/>
    </row>
    <row r="62" spans="1:48" s="6" customFormat="1" ht="45.75" customHeight="1" x14ac:dyDescent="0.25">
      <c r="A62" s="85" t="str">
        <f>VLOOKUP(B62,Apoio!$A:$C,3,FALSE)</f>
        <v>Receita de Venda</v>
      </c>
      <c r="B62" s="134" t="s">
        <v>535</v>
      </c>
      <c r="C62" s="133">
        <v>45139</v>
      </c>
      <c r="D62" s="131" t="s">
        <v>12</v>
      </c>
      <c r="E62" s="124" t="s">
        <v>84</v>
      </c>
      <c r="F62" s="139"/>
      <c r="G62" s="136"/>
      <c r="H62" s="136" t="s">
        <v>84</v>
      </c>
      <c r="I62" s="136"/>
      <c r="J62" s="136"/>
      <c r="K62" s="136"/>
      <c r="L62" s="136"/>
      <c r="M62" s="136"/>
      <c r="N62" s="137"/>
      <c r="O62" s="87" t="s">
        <v>806</v>
      </c>
      <c r="P62" s="88">
        <v>45091</v>
      </c>
      <c r="Q62" s="123">
        <v>1</v>
      </c>
      <c r="R62" s="154">
        <v>2</v>
      </c>
      <c r="S62" s="154">
        <v>3</v>
      </c>
      <c r="T62" s="123">
        <v>4</v>
      </c>
      <c r="U62" s="123">
        <v>5</v>
      </c>
      <c r="V62" s="123">
        <v>6</v>
      </c>
      <c r="W62" s="154">
        <v>7</v>
      </c>
      <c r="X62" s="123">
        <v>8</v>
      </c>
      <c r="Y62" s="154">
        <v>9</v>
      </c>
      <c r="Z62" s="154">
        <v>10</v>
      </c>
      <c r="AA62" s="123">
        <v>11</v>
      </c>
      <c r="AB62" s="123">
        <v>12</v>
      </c>
      <c r="AC62" s="123">
        <v>13</v>
      </c>
      <c r="AD62" s="125">
        <v>14</v>
      </c>
      <c r="AE62" s="123">
        <v>15</v>
      </c>
      <c r="AF62" s="154">
        <v>16</v>
      </c>
      <c r="AG62" s="154">
        <v>17</v>
      </c>
      <c r="AH62" s="123">
        <v>18</v>
      </c>
      <c r="AI62" s="123">
        <v>19</v>
      </c>
      <c r="AJ62" s="123">
        <v>20</v>
      </c>
      <c r="AK62" s="123">
        <v>21</v>
      </c>
      <c r="AL62" s="123">
        <v>22</v>
      </c>
      <c r="AM62" s="154">
        <v>23</v>
      </c>
      <c r="AN62" s="154">
        <v>24</v>
      </c>
      <c r="AO62" s="123">
        <v>25</v>
      </c>
      <c r="AP62" s="123">
        <v>26</v>
      </c>
      <c r="AQ62" s="123">
        <v>27</v>
      </c>
      <c r="AR62" s="123">
        <v>28</v>
      </c>
      <c r="AS62" s="123">
        <v>29</v>
      </c>
      <c r="AT62" s="154">
        <v>30</v>
      </c>
      <c r="AU62" s="126"/>
      <c r="AV62" s="8"/>
    </row>
    <row r="63" spans="1:48" s="6" customFormat="1" ht="48" customHeight="1" x14ac:dyDescent="0.25">
      <c r="A63" s="85" t="str">
        <f>VLOOKUP(B63,Apoio!$A:$C,3,FALSE)</f>
        <v>Contrato</v>
      </c>
      <c r="B63" s="134" t="s">
        <v>4</v>
      </c>
      <c r="C63" s="133">
        <v>45139</v>
      </c>
      <c r="D63" s="131" t="s">
        <v>12</v>
      </c>
      <c r="E63" s="124" t="s">
        <v>84</v>
      </c>
      <c r="F63" s="139"/>
      <c r="G63" s="136"/>
      <c r="H63" s="136" t="s">
        <v>84</v>
      </c>
      <c r="I63" s="136"/>
      <c r="J63" s="136"/>
      <c r="K63" s="136"/>
      <c r="L63" s="136"/>
      <c r="M63" s="136"/>
      <c r="N63" s="137"/>
      <c r="O63" s="87" t="s">
        <v>806</v>
      </c>
      <c r="P63" s="88">
        <v>45091</v>
      </c>
      <c r="Q63" s="123">
        <v>1</v>
      </c>
      <c r="R63" s="154">
        <v>2</v>
      </c>
      <c r="S63" s="154">
        <v>3</v>
      </c>
      <c r="T63" s="123">
        <v>4</v>
      </c>
      <c r="U63" s="123">
        <v>5</v>
      </c>
      <c r="V63" s="123">
        <v>6</v>
      </c>
      <c r="W63" s="154">
        <v>7</v>
      </c>
      <c r="X63" s="123">
        <v>8</v>
      </c>
      <c r="Y63" s="154">
        <v>9</v>
      </c>
      <c r="Z63" s="154">
        <v>10</v>
      </c>
      <c r="AA63" s="123">
        <v>11</v>
      </c>
      <c r="AB63" s="123">
        <v>12</v>
      </c>
      <c r="AC63" s="123">
        <v>13</v>
      </c>
      <c r="AD63" s="125">
        <v>14</v>
      </c>
      <c r="AE63" s="123">
        <v>15</v>
      </c>
      <c r="AF63" s="154">
        <v>16</v>
      </c>
      <c r="AG63" s="154">
        <v>17</v>
      </c>
      <c r="AH63" s="123">
        <v>18</v>
      </c>
      <c r="AI63" s="123">
        <v>19</v>
      </c>
      <c r="AJ63" s="123">
        <v>20</v>
      </c>
      <c r="AK63" s="123">
        <v>21</v>
      </c>
      <c r="AL63" s="123">
        <v>22</v>
      </c>
      <c r="AM63" s="154">
        <v>23</v>
      </c>
      <c r="AN63" s="154">
        <v>24</v>
      </c>
      <c r="AO63" s="123">
        <v>25</v>
      </c>
      <c r="AP63" s="123">
        <v>26</v>
      </c>
      <c r="AQ63" s="123">
        <v>27</v>
      </c>
      <c r="AR63" s="123">
        <v>28</v>
      </c>
      <c r="AS63" s="123">
        <v>29</v>
      </c>
      <c r="AT63" s="154">
        <v>30</v>
      </c>
      <c r="AU63" s="124"/>
      <c r="AV63" s="8"/>
    </row>
    <row r="64" spans="1:48" s="6" customFormat="1" ht="58" x14ac:dyDescent="0.25">
      <c r="A64" s="85" t="str">
        <f>VLOOKUP(B64,Apoio!$A:$C,3,FALSE)</f>
        <v>MCSD EE - Pré-Liquidação</v>
      </c>
      <c r="B64" s="129" t="s">
        <v>680</v>
      </c>
      <c r="C64" s="133">
        <v>45139</v>
      </c>
      <c r="D64" s="131" t="s">
        <v>681</v>
      </c>
      <c r="E64" s="124" t="s">
        <v>108</v>
      </c>
      <c r="F64" s="139" t="s">
        <v>700</v>
      </c>
      <c r="G64" s="136" t="s">
        <v>695</v>
      </c>
      <c r="H64" s="136" t="s">
        <v>699</v>
      </c>
      <c r="I64" s="136" t="s">
        <v>696</v>
      </c>
      <c r="J64" s="136" t="s">
        <v>697</v>
      </c>
      <c r="K64" s="136" t="s">
        <v>698</v>
      </c>
      <c r="L64" s="136"/>
      <c r="M64" s="136"/>
      <c r="N64" s="137"/>
      <c r="O64" s="87" t="s">
        <v>806</v>
      </c>
      <c r="P64" s="88">
        <v>45092</v>
      </c>
      <c r="Q64" s="123">
        <v>1</v>
      </c>
      <c r="R64" s="154">
        <v>2</v>
      </c>
      <c r="S64" s="154">
        <v>3</v>
      </c>
      <c r="T64" s="123">
        <v>4</v>
      </c>
      <c r="U64" s="123">
        <v>5</v>
      </c>
      <c r="V64" s="123">
        <v>6</v>
      </c>
      <c r="W64" s="154">
        <v>7</v>
      </c>
      <c r="X64" s="123">
        <v>8</v>
      </c>
      <c r="Y64" s="154">
        <v>9</v>
      </c>
      <c r="Z64" s="154">
        <v>10</v>
      </c>
      <c r="AA64" s="123">
        <v>11</v>
      </c>
      <c r="AB64" s="123">
        <v>12</v>
      </c>
      <c r="AC64" s="123">
        <v>13</v>
      </c>
      <c r="AD64" s="125">
        <v>14</v>
      </c>
      <c r="AE64" s="123">
        <v>15</v>
      </c>
      <c r="AF64" s="154">
        <v>16</v>
      </c>
      <c r="AG64" s="154">
        <v>17</v>
      </c>
      <c r="AH64" s="123">
        <v>18</v>
      </c>
      <c r="AI64" s="123">
        <v>19</v>
      </c>
      <c r="AJ64" s="123">
        <v>20</v>
      </c>
      <c r="AK64" s="123">
        <v>21</v>
      </c>
      <c r="AL64" s="123">
        <v>22</v>
      </c>
      <c r="AM64" s="154">
        <v>23</v>
      </c>
      <c r="AN64" s="154">
        <v>24</v>
      </c>
      <c r="AO64" s="123">
        <v>25</v>
      </c>
      <c r="AP64" s="123">
        <v>26</v>
      </c>
      <c r="AQ64" s="123">
        <v>27</v>
      </c>
      <c r="AR64" s="123">
        <v>28</v>
      </c>
      <c r="AS64" s="123">
        <v>29</v>
      </c>
      <c r="AT64" s="154">
        <v>30</v>
      </c>
      <c r="AU64" s="124"/>
      <c r="AV64" s="8"/>
    </row>
    <row r="65" spans="1:49" s="6" customFormat="1" ht="36" customHeight="1" x14ac:dyDescent="0.25">
      <c r="A65" s="85" t="str">
        <f>VLOOKUP(B65,Apoio!$A:$C,3,FALSE)</f>
        <v>Contrato</v>
      </c>
      <c r="B65" s="134" t="s">
        <v>351</v>
      </c>
      <c r="C65" s="133">
        <v>45139</v>
      </c>
      <c r="D65" s="131" t="s">
        <v>981</v>
      </c>
      <c r="E65" s="124" t="s">
        <v>84</v>
      </c>
      <c r="F65" s="135"/>
      <c r="G65" s="136"/>
      <c r="H65" s="136" t="s">
        <v>84</v>
      </c>
      <c r="I65" s="136"/>
      <c r="J65" s="136"/>
      <c r="K65" s="136"/>
      <c r="L65" s="136"/>
      <c r="M65" s="136"/>
      <c r="N65" s="137"/>
      <c r="O65" s="87" t="s">
        <v>806</v>
      </c>
      <c r="P65" s="88">
        <v>45091</v>
      </c>
      <c r="Q65" s="123">
        <v>1</v>
      </c>
      <c r="R65" s="154">
        <v>2</v>
      </c>
      <c r="S65" s="154">
        <v>3</v>
      </c>
      <c r="T65" s="123">
        <v>4</v>
      </c>
      <c r="U65" s="123">
        <v>5</v>
      </c>
      <c r="V65" s="123">
        <v>6</v>
      </c>
      <c r="W65" s="154">
        <v>7</v>
      </c>
      <c r="X65" s="123">
        <v>8</v>
      </c>
      <c r="Y65" s="154">
        <v>9</v>
      </c>
      <c r="Z65" s="154">
        <v>10</v>
      </c>
      <c r="AA65" s="123">
        <v>11</v>
      </c>
      <c r="AB65" s="123">
        <v>12</v>
      </c>
      <c r="AC65" s="123">
        <v>13</v>
      </c>
      <c r="AD65" s="125">
        <v>14</v>
      </c>
      <c r="AE65" s="123">
        <v>15</v>
      </c>
      <c r="AF65" s="154">
        <v>16</v>
      </c>
      <c r="AG65" s="154">
        <v>17</v>
      </c>
      <c r="AH65" s="123">
        <v>18</v>
      </c>
      <c r="AI65" s="123">
        <v>19</v>
      </c>
      <c r="AJ65" s="123">
        <v>20</v>
      </c>
      <c r="AK65" s="123">
        <v>21</v>
      </c>
      <c r="AL65" s="123">
        <v>22</v>
      </c>
      <c r="AM65" s="154">
        <v>23</v>
      </c>
      <c r="AN65" s="154">
        <v>24</v>
      </c>
      <c r="AO65" s="123">
        <v>25</v>
      </c>
      <c r="AP65" s="123">
        <v>26</v>
      </c>
      <c r="AQ65" s="123">
        <v>27</v>
      </c>
      <c r="AR65" s="123">
        <v>28</v>
      </c>
      <c r="AS65" s="123">
        <v>29</v>
      </c>
      <c r="AT65" s="154">
        <v>30</v>
      </c>
      <c r="AU65" s="124"/>
      <c r="AV65" s="8"/>
    </row>
    <row r="66" spans="1:49" s="6" customFormat="1" ht="36.75" customHeight="1" x14ac:dyDescent="0.25">
      <c r="A66" s="85" t="str">
        <f>VLOOKUP(B66,Apoio!$A:$C,3,FALSE)</f>
        <v>Desligamento</v>
      </c>
      <c r="B66" s="129" t="s">
        <v>380</v>
      </c>
      <c r="C66" s="133">
        <v>45170</v>
      </c>
      <c r="D66" s="131" t="s">
        <v>34</v>
      </c>
      <c r="E66" s="124" t="s">
        <v>84</v>
      </c>
      <c r="F66" s="135"/>
      <c r="G66" s="136"/>
      <c r="H66" s="136" t="s">
        <v>84</v>
      </c>
      <c r="I66" s="136"/>
      <c r="J66" s="136"/>
      <c r="K66" s="136"/>
      <c r="L66" s="136"/>
      <c r="M66" s="136"/>
      <c r="N66" s="137"/>
      <c r="O66" s="87" t="s">
        <v>806</v>
      </c>
      <c r="P66" s="88">
        <v>45092</v>
      </c>
      <c r="Q66" s="123">
        <v>1</v>
      </c>
      <c r="R66" s="154">
        <v>2</v>
      </c>
      <c r="S66" s="154">
        <v>3</v>
      </c>
      <c r="T66" s="123">
        <v>4</v>
      </c>
      <c r="U66" s="123">
        <v>5</v>
      </c>
      <c r="V66" s="123">
        <v>6</v>
      </c>
      <c r="W66" s="154">
        <v>7</v>
      </c>
      <c r="X66" s="123">
        <v>8</v>
      </c>
      <c r="Y66" s="154">
        <v>9</v>
      </c>
      <c r="Z66" s="154">
        <v>10</v>
      </c>
      <c r="AA66" s="123">
        <v>11</v>
      </c>
      <c r="AB66" s="123">
        <v>12</v>
      </c>
      <c r="AC66" s="123">
        <v>13</v>
      </c>
      <c r="AD66" s="125">
        <v>14</v>
      </c>
      <c r="AE66" s="123">
        <v>15</v>
      </c>
      <c r="AF66" s="154">
        <v>16</v>
      </c>
      <c r="AG66" s="154">
        <v>17</v>
      </c>
      <c r="AH66" s="123">
        <v>18</v>
      </c>
      <c r="AI66" s="123">
        <v>19</v>
      </c>
      <c r="AJ66" s="123">
        <v>20</v>
      </c>
      <c r="AK66" s="123">
        <v>21</v>
      </c>
      <c r="AL66" s="123">
        <v>22</v>
      </c>
      <c r="AM66" s="154">
        <v>23</v>
      </c>
      <c r="AN66" s="154">
        <v>24</v>
      </c>
      <c r="AO66" s="123">
        <v>25</v>
      </c>
      <c r="AP66" s="123">
        <v>26</v>
      </c>
      <c r="AQ66" s="123">
        <v>27</v>
      </c>
      <c r="AR66" s="123">
        <v>28</v>
      </c>
      <c r="AS66" s="123">
        <v>29</v>
      </c>
      <c r="AT66" s="154">
        <v>30</v>
      </c>
      <c r="AU66" s="124"/>
      <c r="AV66" s="8"/>
    </row>
    <row r="67" spans="1:49" s="6" customFormat="1" ht="75.75" customHeight="1" x14ac:dyDescent="0.25">
      <c r="A67" s="85" t="str">
        <f>VLOOKUP(B67,Apoio!$A:$C,3,FALSE)</f>
        <v>Cadastros</v>
      </c>
      <c r="B67" s="129" t="s">
        <v>177</v>
      </c>
      <c r="C67" s="133">
        <v>45170</v>
      </c>
      <c r="D67" s="131" t="s">
        <v>34</v>
      </c>
      <c r="E67" s="124" t="s">
        <v>84</v>
      </c>
      <c r="F67" s="139"/>
      <c r="G67" s="136"/>
      <c r="H67" s="136" t="s">
        <v>84</v>
      </c>
      <c r="I67" s="136"/>
      <c r="J67" s="136"/>
      <c r="K67" s="136"/>
      <c r="L67" s="136"/>
      <c r="M67" s="136"/>
      <c r="N67" s="137"/>
      <c r="O67" s="87" t="s">
        <v>806</v>
      </c>
      <c r="P67" s="88">
        <v>45092</v>
      </c>
      <c r="Q67" s="123">
        <v>1</v>
      </c>
      <c r="R67" s="154">
        <v>2</v>
      </c>
      <c r="S67" s="154">
        <v>3</v>
      </c>
      <c r="T67" s="123">
        <v>4</v>
      </c>
      <c r="U67" s="123">
        <v>5</v>
      </c>
      <c r="V67" s="123">
        <v>6</v>
      </c>
      <c r="W67" s="154">
        <v>7</v>
      </c>
      <c r="X67" s="123">
        <v>8</v>
      </c>
      <c r="Y67" s="154">
        <v>9</v>
      </c>
      <c r="Z67" s="154">
        <v>10</v>
      </c>
      <c r="AA67" s="123">
        <v>11</v>
      </c>
      <c r="AB67" s="123">
        <v>12</v>
      </c>
      <c r="AC67" s="123">
        <v>13</v>
      </c>
      <c r="AD67" s="125">
        <v>14</v>
      </c>
      <c r="AE67" s="123">
        <v>15</v>
      </c>
      <c r="AF67" s="154">
        <v>16</v>
      </c>
      <c r="AG67" s="154">
        <v>17</v>
      </c>
      <c r="AH67" s="123">
        <v>18</v>
      </c>
      <c r="AI67" s="123">
        <v>19</v>
      </c>
      <c r="AJ67" s="123">
        <v>20</v>
      </c>
      <c r="AK67" s="123">
        <v>21</v>
      </c>
      <c r="AL67" s="123">
        <v>22</v>
      </c>
      <c r="AM67" s="154">
        <v>23</v>
      </c>
      <c r="AN67" s="154">
        <v>24</v>
      </c>
      <c r="AO67" s="123">
        <v>25</v>
      </c>
      <c r="AP67" s="123">
        <v>26</v>
      </c>
      <c r="AQ67" s="123">
        <v>27</v>
      </c>
      <c r="AR67" s="123">
        <v>28</v>
      </c>
      <c r="AS67" s="123">
        <v>29</v>
      </c>
      <c r="AT67" s="154">
        <v>30</v>
      </c>
      <c r="AU67" s="124"/>
      <c r="AV67" s="8"/>
    </row>
    <row r="68" spans="1:49" s="6" customFormat="1" ht="46.5" customHeight="1" x14ac:dyDescent="0.25">
      <c r="A68" s="85" t="str">
        <f>VLOOKUP(B68,Apoio!$A:$C,3,FALSE)</f>
        <v>Energia de Reserva - Cessão Hidráulica</v>
      </c>
      <c r="B68" s="129" t="s">
        <v>687</v>
      </c>
      <c r="C68" s="133">
        <v>45108</v>
      </c>
      <c r="D68" s="131" t="s">
        <v>684</v>
      </c>
      <c r="E68" s="124" t="s">
        <v>685</v>
      </c>
      <c r="F68" s="139" t="s">
        <v>711</v>
      </c>
      <c r="G68" s="136"/>
      <c r="H68" s="136"/>
      <c r="I68" s="136"/>
      <c r="J68" s="136"/>
      <c r="K68" s="136"/>
      <c r="L68" s="136"/>
      <c r="M68" s="136"/>
      <c r="N68" s="137"/>
      <c r="O68" s="87" t="s">
        <v>806</v>
      </c>
      <c r="P68" s="88">
        <v>45092</v>
      </c>
      <c r="Q68" s="123">
        <v>1</v>
      </c>
      <c r="R68" s="154">
        <v>2</v>
      </c>
      <c r="S68" s="154">
        <v>3</v>
      </c>
      <c r="T68" s="123">
        <v>4</v>
      </c>
      <c r="U68" s="123">
        <v>5</v>
      </c>
      <c r="V68" s="123">
        <v>6</v>
      </c>
      <c r="W68" s="154">
        <v>7</v>
      </c>
      <c r="X68" s="123">
        <v>8</v>
      </c>
      <c r="Y68" s="154">
        <v>9</v>
      </c>
      <c r="Z68" s="154">
        <v>10</v>
      </c>
      <c r="AA68" s="123">
        <v>11</v>
      </c>
      <c r="AB68" s="123">
        <v>12</v>
      </c>
      <c r="AC68" s="123">
        <v>13</v>
      </c>
      <c r="AD68" s="125">
        <v>14</v>
      </c>
      <c r="AE68" s="123">
        <v>15</v>
      </c>
      <c r="AF68" s="154">
        <v>16</v>
      </c>
      <c r="AG68" s="154">
        <v>17</v>
      </c>
      <c r="AH68" s="123">
        <v>18</v>
      </c>
      <c r="AI68" s="123">
        <v>19</v>
      </c>
      <c r="AJ68" s="123">
        <v>20</v>
      </c>
      <c r="AK68" s="123">
        <v>21</v>
      </c>
      <c r="AL68" s="123">
        <v>22</v>
      </c>
      <c r="AM68" s="154">
        <v>23</v>
      </c>
      <c r="AN68" s="154">
        <v>24</v>
      </c>
      <c r="AO68" s="123">
        <v>25</v>
      </c>
      <c r="AP68" s="123">
        <v>26</v>
      </c>
      <c r="AQ68" s="123">
        <v>27</v>
      </c>
      <c r="AR68" s="123">
        <v>28</v>
      </c>
      <c r="AS68" s="123">
        <v>29</v>
      </c>
      <c r="AT68" s="154">
        <v>30</v>
      </c>
      <c r="AU68" s="124" t="s">
        <v>990</v>
      </c>
      <c r="AW68" s="8"/>
    </row>
    <row r="69" spans="1:49" s="6" customFormat="1" ht="36" customHeight="1" x14ac:dyDescent="0.25">
      <c r="A69" s="85" t="str">
        <f>VLOOKUP(B69,Apoio!$A:$C,3,FALSE)</f>
        <v>Recontabilização do MCP - Resultados</v>
      </c>
      <c r="B69" s="129" t="s">
        <v>538</v>
      </c>
      <c r="C69" s="133"/>
      <c r="D69" s="131" t="s">
        <v>13</v>
      </c>
      <c r="E69" s="124" t="s">
        <v>106</v>
      </c>
      <c r="F69" s="135" t="s">
        <v>741</v>
      </c>
      <c r="G69" s="136"/>
      <c r="H69" s="136"/>
      <c r="I69" s="136"/>
      <c r="J69" s="136"/>
      <c r="K69" s="136"/>
      <c r="L69" s="136"/>
      <c r="M69" s="136"/>
      <c r="N69" s="137"/>
      <c r="O69" s="87" t="s">
        <v>806</v>
      </c>
      <c r="P69" s="88">
        <v>45092</v>
      </c>
      <c r="Q69" s="123">
        <v>1</v>
      </c>
      <c r="R69" s="154">
        <v>2</v>
      </c>
      <c r="S69" s="154">
        <v>3</v>
      </c>
      <c r="T69" s="123">
        <v>4</v>
      </c>
      <c r="U69" s="123">
        <v>5</v>
      </c>
      <c r="V69" s="123">
        <v>6</v>
      </c>
      <c r="W69" s="154">
        <v>7</v>
      </c>
      <c r="X69" s="123">
        <v>8</v>
      </c>
      <c r="Y69" s="154">
        <v>9</v>
      </c>
      <c r="Z69" s="154">
        <v>10</v>
      </c>
      <c r="AA69" s="123">
        <v>11</v>
      </c>
      <c r="AB69" s="123">
        <v>12</v>
      </c>
      <c r="AC69" s="123">
        <v>13</v>
      </c>
      <c r="AD69" s="123">
        <v>14</v>
      </c>
      <c r="AE69" s="125">
        <v>15</v>
      </c>
      <c r="AF69" s="154">
        <v>16</v>
      </c>
      <c r="AG69" s="154">
        <v>17</v>
      </c>
      <c r="AH69" s="123">
        <v>18</v>
      </c>
      <c r="AI69" s="123">
        <v>19</v>
      </c>
      <c r="AJ69" s="123">
        <v>20</v>
      </c>
      <c r="AK69" s="123">
        <v>21</v>
      </c>
      <c r="AL69" s="123">
        <v>22</v>
      </c>
      <c r="AM69" s="154">
        <v>23</v>
      </c>
      <c r="AN69" s="154">
        <v>24</v>
      </c>
      <c r="AO69" s="123">
        <v>25</v>
      </c>
      <c r="AP69" s="123">
        <v>26</v>
      </c>
      <c r="AQ69" s="123">
        <v>27</v>
      </c>
      <c r="AR69" s="123">
        <v>28</v>
      </c>
      <c r="AS69" s="123">
        <v>29</v>
      </c>
      <c r="AT69" s="154">
        <v>30</v>
      </c>
      <c r="AU69" s="124"/>
      <c r="AV69" s="8"/>
    </row>
    <row r="70" spans="1:49" s="6" customFormat="1" ht="47.25" customHeight="1" x14ac:dyDescent="0.25">
      <c r="A70" s="85" t="str">
        <f>VLOOKUP(B70,Apoio!$A:$C,3,FALSE)</f>
        <v>MCSD EN - Resultados</v>
      </c>
      <c r="B70" s="129" t="s">
        <v>513</v>
      </c>
      <c r="C70" s="133">
        <v>45139</v>
      </c>
      <c r="D70" s="131" t="s">
        <v>13</v>
      </c>
      <c r="E70" s="124" t="s">
        <v>498</v>
      </c>
      <c r="F70" s="139" t="s">
        <v>514</v>
      </c>
      <c r="G70" s="136"/>
      <c r="H70" s="136"/>
      <c r="I70" s="136"/>
      <c r="J70" s="136"/>
      <c r="K70" s="136"/>
      <c r="L70" s="136"/>
      <c r="M70" s="136"/>
      <c r="N70" s="137"/>
      <c r="O70" s="87" t="s">
        <v>806</v>
      </c>
      <c r="P70" s="88">
        <v>45092</v>
      </c>
      <c r="Q70" s="123">
        <v>1</v>
      </c>
      <c r="R70" s="154">
        <v>2</v>
      </c>
      <c r="S70" s="154">
        <v>3</v>
      </c>
      <c r="T70" s="123">
        <v>4</v>
      </c>
      <c r="U70" s="123">
        <v>5</v>
      </c>
      <c r="V70" s="123">
        <v>6</v>
      </c>
      <c r="W70" s="154">
        <v>7</v>
      </c>
      <c r="X70" s="123">
        <v>8</v>
      </c>
      <c r="Y70" s="154">
        <v>9</v>
      </c>
      <c r="Z70" s="154">
        <v>10</v>
      </c>
      <c r="AA70" s="123">
        <v>11</v>
      </c>
      <c r="AB70" s="123">
        <v>12</v>
      </c>
      <c r="AC70" s="123">
        <v>13</v>
      </c>
      <c r="AD70" s="123">
        <v>14</v>
      </c>
      <c r="AE70" s="125">
        <v>15</v>
      </c>
      <c r="AF70" s="154">
        <v>16</v>
      </c>
      <c r="AG70" s="154">
        <v>17</v>
      </c>
      <c r="AH70" s="123">
        <v>18</v>
      </c>
      <c r="AI70" s="123">
        <v>19</v>
      </c>
      <c r="AJ70" s="123">
        <v>20</v>
      </c>
      <c r="AK70" s="123">
        <v>21</v>
      </c>
      <c r="AL70" s="123">
        <v>22</v>
      </c>
      <c r="AM70" s="154">
        <v>23</v>
      </c>
      <c r="AN70" s="154">
        <v>24</v>
      </c>
      <c r="AO70" s="123">
        <v>25</v>
      </c>
      <c r="AP70" s="123">
        <v>26</v>
      </c>
      <c r="AQ70" s="123">
        <v>27</v>
      </c>
      <c r="AR70" s="123">
        <v>28</v>
      </c>
      <c r="AS70" s="123">
        <v>29</v>
      </c>
      <c r="AT70" s="154">
        <v>30</v>
      </c>
      <c r="AU70" s="124"/>
      <c r="AV70" s="8"/>
    </row>
    <row r="71" spans="1:49" s="6" customFormat="1" ht="43.5" x14ac:dyDescent="0.25">
      <c r="A71" s="85" t="str">
        <f>VLOOKUP(B71,Apoio!$A:$C,3,FALSE)</f>
        <v>MVE - Efetivação Contratos</v>
      </c>
      <c r="B71" s="129" t="s">
        <v>897</v>
      </c>
      <c r="C71" s="133">
        <v>45139</v>
      </c>
      <c r="D71" s="131" t="s">
        <v>623</v>
      </c>
      <c r="E71" s="124" t="s">
        <v>84</v>
      </c>
      <c r="F71" s="135"/>
      <c r="G71" s="136"/>
      <c r="H71" s="136" t="s">
        <v>84</v>
      </c>
      <c r="I71" s="136"/>
      <c r="J71" s="136"/>
      <c r="K71" s="136"/>
      <c r="L71" s="136"/>
      <c r="M71" s="136"/>
      <c r="N71" s="137"/>
      <c r="O71" s="87" t="s">
        <v>806</v>
      </c>
      <c r="P71" s="88">
        <v>45092</v>
      </c>
      <c r="Q71" s="123">
        <v>1</v>
      </c>
      <c r="R71" s="154">
        <v>2</v>
      </c>
      <c r="S71" s="154">
        <v>3</v>
      </c>
      <c r="T71" s="123">
        <v>4</v>
      </c>
      <c r="U71" s="123">
        <v>5</v>
      </c>
      <c r="V71" s="123">
        <v>6</v>
      </c>
      <c r="W71" s="154">
        <v>7</v>
      </c>
      <c r="X71" s="123">
        <v>8</v>
      </c>
      <c r="Y71" s="154">
        <v>9</v>
      </c>
      <c r="Z71" s="154">
        <v>10</v>
      </c>
      <c r="AA71" s="123">
        <v>11</v>
      </c>
      <c r="AB71" s="123">
        <v>12</v>
      </c>
      <c r="AC71" s="123">
        <v>13</v>
      </c>
      <c r="AD71" s="123">
        <v>14</v>
      </c>
      <c r="AE71" s="125">
        <v>15</v>
      </c>
      <c r="AF71" s="154">
        <v>16</v>
      </c>
      <c r="AG71" s="154">
        <v>17</v>
      </c>
      <c r="AH71" s="123">
        <v>18</v>
      </c>
      <c r="AI71" s="123">
        <v>19</v>
      </c>
      <c r="AJ71" s="123">
        <v>20</v>
      </c>
      <c r="AK71" s="123">
        <v>21</v>
      </c>
      <c r="AL71" s="123">
        <v>22</v>
      </c>
      <c r="AM71" s="154">
        <v>23</v>
      </c>
      <c r="AN71" s="154">
        <v>24</v>
      </c>
      <c r="AO71" s="123">
        <v>25</v>
      </c>
      <c r="AP71" s="123">
        <v>26</v>
      </c>
      <c r="AQ71" s="123">
        <v>27</v>
      </c>
      <c r="AR71" s="123">
        <v>28</v>
      </c>
      <c r="AS71" s="123">
        <v>29</v>
      </c>
      <c r="AT71" s="154">
        <v>30</v>
      </c>
      <c r="AU71" s="124"/>
      <c r="AV71" s="8"/>
    </row>
    <row r="72" spans="1:49" s="6" customFormat="1" ht="43.5" x14ac:dyDescent="0.25">
      <c r="A72" s="85" t="str">
        <f>VLOOKUP(B72,Apoio!$A:$C,3,FALSE)</f>
        <v>MCSD EN - Apuração</v>
      </c>
      <c r="B72" s="129" t="s">
        <v>858</v>
      </c>
      <c r="C72" s="133" t="s">
        <v>84</v>
      </c>
      <c r="D72" s="131" t="s">
        <v>903</v>
      </c>
      <c r="E72" s="124" t="s">
        <v>500</v>
      </c>
      <c r="F72" s="139" t="s">
        <v>887</v>
      </c>
      <c r="G72" s="136"/>
      <c r="H72" s="136"/>
      <c r="I72" s="136"/>
      <c r="J72" s="136"/>
      <c r="K72" s="136"/>
      <c r="L72" s="136"/>
      <c r="M72" s="136"/>
      <c r="N72" s="137"/>
      <c r="O72" s="87"/>
      <c r="P72" s="88"/>
      <c r="Q72" s="123">
        <v>1</v>
      </c>
      <c r="R72" s="154">
        <v>2</v>
      </c>
      <c r="S72" s="154">
        <v>3</v>
      </c>
      <c r="T72" s="123">
        <v>4</v>
      </c>
      <c r="U72" s="123">
        <v>5</v>
      </c>
      <c r="V72" s="123">
        <v>6</v>
      </c>
      <c r="W72" s="154">
        <v>7</v>
      </c>
      <c r="X72" s="123">
        <v>8</v>
      </c>
      <c r="Y72" s="154">
        <v>9</v>
      </c>
      <c r="Z72" s="154">
        <v>10</v>
      </c>
      <c r="AA72" s="123">
        <v>11</v>
      </c>
      <c r="AB72" s="123">
        <v>12</v>
      </c>
      <c r="AC72" s="123">
        <v>13</v>
      </c>
      <c r="AD72" s="123">
        <v>14</v>
      </c>
      <c r="AE72" s="125">
        <v>15</v>
      </c>
      <c r="AF72" s="154">
        <v>16</v>
      </c>
      <c r="AG72" s="154">
        <v>17</v>
      </c>
      <c r="AH72" s="123">
        <v>18</v>
      </c>
      <c r="AI72" s="123">
        <v>19</v>
      </c>
      <c r="AJ72" s="123">
        <v>20</v>
      </c>
      <c r="AK72" s="123">
        <v>21</v>
      </c>
      <c r="AL72" s="123">
        <v>22</v>
      </c>
      <c r="AM72" s="154">
        <v>23</v>
      </c>
      <c r="AN72" s="154">
        <v>24</v>
      </c>
      <c r="AO72" s="123">
        <v>25</v>
      </c>
      <c r="AP72" s="123">
        <v>26</v>
      </c>
      <c r="AQ72" s="123">
        <v>27</v>
      </c>
      <c r="AR72" s="123">
        <v>28</v>
      </c>
      <c r="AS72" s="123">
        <v>29</v>
      </c>
      <c r="AT72" s="154">
        <v>30</v>
      </c>
      <c r="AU72" s="124"/>
      <c r="AV72" s="8"/>
    </row>
    <row r="73" spans="1:49" s="6" customFormat="1" ht="56.25" customHeight="1" x14ac:dyDescent="0.25">
      <c r="A73" s="85" t="str">
        <f>VLOOKUP(B73,Apoio!$A:$C,3,FALSE)</f>
        <v>MCSD EE - Liquidação</v>
      </c>
      <c r="B73" s="129" t="s">
        <v>672</v>
      </c>
      <c r="C73" s="133">
        <v>45108</v>
      </c>
      <c r="D73" s="131" t="s">
        <v>992</v>
      </c>
      <c r="E73" s="124" t="s">
        <v>84</v>
      </c>
      <c r="F73" s="135"/>
      <c r="G73" s="136"/>
      <c r="H73" s="136" t="s">
        <v>84</v>
      </c>
      <c r="I73" s="136"/>
      <c r="J73" s="136"/>
      <c r="K73" s="136"/>
      <c r="L73" s="136"/>
      <c r="M73" s="136"/>
      <c r="N73" s="137"/>
      <c r="O73" s="87" t="s">
        <v>806</v>
      </c>
      <c r="P73" s="88">
        <v>45096</v>
      </c>
      <c r="Q73" s="123">
        <v>1</v>
      </c>
      <c r="R73" s="154">
        <v>2</v>
      </c>
      <c r="S73" s="154">
        <v>3</v>
      </c>
      <c r="T73" s="123">
        <v>4</v>
      </c>
      <c r="U73" s="123">
        <v>5</v>
      </c>
      <c r="V73" s="123">
        <v>6</v>
      </c>
      <c r="W73" s="154">
        <v>7</v>
      </c>
      <c r="X73" s="123">
        <v>8</v>
      </c>
      <c r="Y73" s="154">
        <v>9</v>
      </c>
      <c r="Z73" s="154">
        <v>10</v>
      </c>
      <c r="AA73" s="123">
        <v>11</v>
      </c>
      <c r="AB73" s="123">
        <v>12</v>
      </c>
      <c r="AC73" s="123">
        <v>13</v>
      </c>
      <c r="AD73" s="123">
        <v>14</v>
      </c>
      <c r="AE73" s="125">
        <v>15</v>
      </c>
      <c r="AF73" s="154">
        <v>16</v>
      </c>
      <c r="AG73" s="154">
        <v>17</v>
      </c>
      <c r="AH73" s="123">
        <v>18</v>
      </c>
      <c r="AI73" s="123">
        <v>19</v>
      </c>
      <c r="AJ73" s="123">
        <v>20</v>
      </c>
      <c r="AK73" s="123">
        <v>21</v>
      </c>
      <c r="AL73" s="123">
        <v>22</v>
      </c>
      <c r="AM73" s="154">
        <v>23</v>
      </c>
      <c r="AN73" s="154">
        <v>24</v>
      </c>
      <c r="AO73" s="123">
        <v>25</v>
      </c>
      <c r="AP73" s="123">
        <v>26</v>
      </c>
      <c r="AQ73" s="123">
        <v>27</v>
      </c>
      <c r="AR73" s="123">
        <v>28</v>
      </c>
      <c r="AS73" s="123">
        <v>29</v>
      </c>
      <c r="AT73" s="154">
        <v>30</v>
      </c>
      <c r="AU73" s="124" t="s">
        <v>993</v>
      </c>
      <c r="AV73" s="8"/>
    </row>
    <row r="74" spans="1:49" s="6" customFormat="1" ht="46" customHeight="1" x14ac:dyDescent="0.25">
      <c r="A74" s="85" t="str">
        <f>VLOOKUP(B74,Apoio!$A:$C,3,FALSE)</f>
        <v>MCSD EN - Pré-Liquidação</v>
      </c>
      <c r="B74" s="129" t="s">
        <v>1033</v>
      </c>
      <c r="C74" s="133">
        <v>45139</v>
      </c>
      <c r="D74" s="131" t="s">
        <v>1031</v>
      </c>
      <c r="E74" s="124" t="s">
        <v>498</v>
      </c>
      <c r="F74" s="139" t="s">
        <v>1032</v>
      </c>
      <c r="G74" s="136"/>
      <c r="H74" s="136"/>
      <c r="I74" s="136"/>
      <c r="J74" s="136"/>
      <c r="K74" s="136"/>
      <c r="L74" s="136"/>
      <c r="M74" s="136"/>
      <c r="N74" s="137"/>
      <c r="O74" s="87"/>
      <c r="P74" s="88"/>
      <c r="Q74" s="123">
        <v>1</v>
      </c>
      <c r="R74" s="154">
        <v>2</v>
      </c>
      <c r="S74" s="154">
        <v>3</v>
      </c>
      <c r="T74" s="123">
        <v>4</v>
      </c>
      <c r="U74" s="123">
        <v>5</v>
      </c>
      <c r="V74" s="123">
        <v>6</v>
      </c>
      <c r="W74" s="154">
        <v>7</v>
      </c>
      <c r="X74" s="123">
        <v>8</v>
      </c>
      <c r="Y74" s="154">
        <v>9</v>
      </c>
      <c r="Z74" s="154">
        <v>10</v>
      </c>
      <c r="AA74" s="123">
        <v>11</v>
      </c>
      <c r="AB74" s="123">
        <v>12</v>
      </c>
      <c r="AC74" s="123">
        <v>13</v>
      </c>
      <c r="AD74" s="123">
        <v>14</v>
      </c>
      <c r="AE74" s="123">
        <v>15</v>
      </c>
      <c r="AF74" s="154">
        <v>16</v>
      </c>
      <c r="AG74" s="154">
        <v>17</v>
      </c>
      <c r="AH74" s="125">
        <v>18</v>
      </c>
      <c r="AI74" s="123">
        <v>19</v>
      </c>
      <c r="AJ74" s="123">
        <v>20</v>
      </c>
      <c r="AK74" s="123">
        <v>21</v>
      </c>
      <c r="AL74" s="123">
        <v>22</v>
      </c>
      <c r="AM74" s="154">
        <v>23</v>
      </c>
      <c r="AN74" s="154">
        <v>24</v>
      </c>
      <c r="AO74" s="123">
        <v>25</v>
      </c>
      <c r="AP74" s="123">
        <v>26</v>
      </c>
      <c r="AQ74" s="123">
        <v>27</v>
      </c>
      <c r="AR74" s="123">
        <v>28</v>
      </c>
      <c r="AS74" s="123">
        <v>29</v>
      </c>
      <c r="AT74" s="154">
        <v>30</v>
      </c>
      <c r="AU74" s="124"/>
      <c r="AV74" s="8"/>
    </row>
    <row r="75" spans="1:49" s="6" customFormat="1" ht="52" customHeight="1" x14ac:dyDescent="0.25">
      <c r="A75" s="85" t="str">
        <f>VLOOKUP(B75,Apoio!$A:$C,3,FALSE)</f>
        <v>MVE - Apuração</v>
      </c>
      <c r="B75" s="134" t="s">
        <v>900</v>
      </c>
      <c r="C75" s="133">
        <v>45170</v>
      </c>
      <c r="D75" s="131" t="s">
        <v>901</v>
      </c>
      <c r="E75" s="124" t="s">
        <v>627</v>
      </c>
      <c r="F75" s="135" t="s">
        <v>880</v>
      </c>
      <c r="G75" s="136"/>
      <c r="H75" s="136"/>
      <c r="I75" s="136"/>
      <c r="J75" s="136"/>
      <c r="K75" s="136"/>
      <c r="L75" s="136"/>
      <c r="M75" s="136"/>
      <c r="N75" s="137"/>
      <c r="O75" s="87"/>
      <c r="P75" s="90"/>
      <c r="Q75" s="123">
        <v>1</v>
      </c>
      <c r="R75" s="154">
        <v>2</v>
      </c>
      <c r="S75" s="154">
        <v>3</v>
      </c>
      <c r="T75" s="123">
        <v>4</v>
      </c>
      <c r="U75" s="123">
        <v>5</v>
      </c>
      <c r="V75" s="123">
        <v>6</v>
      </c>
      <c r="W75" s="154">
        <v>7</v>
      </c>
      <c r="X75" s="123">
        <v>8</v>
      </c>
      <c r="Y75" s="154">
        <v>9</v>
      </c>
      <c r="Z75" s="154">
        <v>10</v>
      </c>
      <c r="AA75" s="123">
        <v>11</v>
      </c>
      <c r="AB75" s="123">
        <v>12</v>
      </c>
      <c r="AC75" s="123">
        <v>13</v>
      </c>
      <c r="AD75" s="123">
        <v>14</v>
      </c>
      <c r="AE75" s="123">
        <v>15</v>
      </c>
      <c r="AF75" s="154">
        <v>16</v>
      </c>
      <c r="AG75" s="154">
        <v>17</v>
      </c>
      <c r="AH75" s="125">
        <v>18</v>
      </c>
      <c r="AI75" s="123">
        <v>19</v>
      </c>
      <c r="AJ75" s="123">
        <v>20</v>
      </c>
      <c r="AK75" s="123">
        <v>21</v>
      </c>
      <c r="AL75" s="123">
        <v>22</v>
      </c>
      <c r="AM75" s="154">
        <v>23</v>
      </c>
      <c r="AN75" s="154">
        <v>24</v>
      </c>
      <c r="AO75" s="123">
        <v>25</v>
      </c>
      <c r="AP75" s="123">
        <v>26</v>
      </c>
      <c r="AQ75" s="123">
        <v>27</v>
      </c>
      <c r="AR75" s="123">
        <v>28</v>
      </c>
      <c r="AS75" s="123">
        <v>29</v>
      </c>
      <c r="AT75" s="154">
        <v>30</v>
      </c>
      <c r="AU75" s="124"/>
      <c r="AV75" s="8"/>
    </row>
    <row r="76" spans="1:49" s="6" customFormat="1" ht="46.5" customHeight="1" x14ac:dyDescent="0.3">
      <c r="A76" s="85" t="str">
        <f>VLOOKUP(B76,Apoio!$A:$C,3,FALSE)</f>
        <v>MCSD EE - Resultados</v>
      </c>
      <c r="B76" s="129" t="s">
        <v>574</v>
      </c>
      <c r="C76" s="133">
        <v>45170</v>
      </c>
      <c r="D76" s="131" t="s">
        <v>391</v>
      </c>
      <c r="E76" s="124" t="s">
        <v>142</v>
      </c>
      <c r="F76" s="135" t="s">
        <v>844</v>
      </c>
      <c r="G76" s="136" t="s">
        <v>845</v>
      </c>
      <c r="H76" s="136" t="s">
        <v>846</v>
      </c>
      <c r="I76" s="136" t="s">
        <v>847</v>
      </c>
      <c r="J76" s="136" t="s">
        <v>848</v>
      </c>
      <c r="K76" s="136" t="s">
        <v>849</v>
      </c>
      <c r="L76" s="136" t="s">
        <v>850</v>
      </c>
      <c r="M76" s="136" t="s">
        <v>851</v>
      </c>
      <c r="N76" s="142"/>
      <c r="O76" s="87" t="s">
        <v>806</v>
      </c>
      <c r="P76" s="88">
        <v>45093</v>
      </c>
      <c r="Q76" s="123">
        <v>1</v>
      </c>
      <c r="R76" s="154">
        <v>2</v>
      </c>
      <c r="S76" s="154">
        <v>3</v>
      </c>
      <c r="T76" s="123">
        <v>4</v>
      </c>
      <c r="U76" s="123">
        <v>5</v>
      </c>
      <c r="V76" s="123">
        <v>6</v>
      </c>
      <c r="W76" s="154">
        <v>7</v>
      </c>
      <c r="X76" s="123">
        <v>8</v>
      </c>
      <c r="Y76" s="154">
        <v>9</v>
      </c>
      <c r="Z76" s="154">
        <v>10</v>
      </c>
      <c r="AA76" s="123">
        <v>11</v>
      </c>
      <c r="AB76" s="123">
        <v>12</v>
      </c>
      <c r="AC76" s="123">
        <v>13</v>
      </c>
      <c r="AD76" s="123">
        <v>14</v>
      </c>
      <c r="AE76" s="123">
        <v>15</v>
      </c>
      <c r="AF76" s="154">
        <v>16</v>
      </c>
      <c r="AG76" s="154">
        <v>17</v>
      </c>
      <c r="AH76" s="125">
        <v>18</v>
      </c>
      <c r="AI76" s="123">
        <v>19</v>
      </c>
      <c r="AJ76" s="123">
        <v>20</v>
      </c>
      <c r="AK76" s="123">
        <v>21</v>
      </c>
      <c r="AL76" s="123">
        <v>22</v>
      </c>
      <c r="AM76" s="154">
        <v>23</v>
      </c>
      <c r="AN76" s="154">
        <v>24</v>
      </c>
      <c r="AO76" s="123">
        <v>25</v>
      </c>
      <c r="AP76" s="123">
        <v>26</v>
      </c>
      <c r="AQ76" s="123">
        <v>27</v>
      </c>
      <c r="AR76" s="123">
        <v>28</v>
      </c>
      <c r="AS76" s="123">
        <v>29</v>
      </c>
      <c r="AT76" s="154">
        <v>30</v>
      </c>
      <c r="AU76" s="124"/>
      <c r="AW76" s="8"/>
    </row>
    <row r="77" spans="1:49" s="6" customFormat="1" ht="43.5" x14ac:dyDescent="0.25">
      <c r="A77" s="85" t="str">
        <f>VLOOKUP(B77,Apoio!$A:$C,3,FALSE)</f>
        <v>MCSD EE - Resultados</v>
      </c>
      <c r="B77" s="129" t="s">
        <v>658</v>
      </c>
      <c r="C77" s="133">
        <v>45170</v>
      </c>
      <c r="D77" s="131" t="s">
        <v>391</v>
      </c>
      <c r="E77" s="124" t="s">
        <v>84</v>
      </c>
      <c r="F77" s="135"/>
      <c r="G77" s="136"/>
      <c r="H77" s="136" t="s">
        <v>84</v>
      </c>
      <c r="I77" s="136"/>
      <c r="J77" s="136"/>
      <c r="K77" s="136"/>
      <c r="L77" s="136"/>
      <c r="M77" s="136"/>
      <c r="N77" s="137"/>
      <c r="O77" s="87" t="s">
        <v>806</v>
      </c>
      <c r="P77" s="88">
        <v>45090</v>
      </c>
      <c r="Q77" s="123">
        <v>1</v>
      </c>
      <c r="R77" s="154">
        <v>2</v>
      </c>
      <c r="S77" s="154">
        <v>3</v>
      </c>
      <c r="T77" s="123">
        <v>4</v>
      </c>
      <c r="U77" s="123">
        <v>5</v>
      </c>
      <c r="V77" s="123">
        <v>6</v>
      </c>
      <c r="W77" s="154">
        <v>7</v>
      </c>
      <c r="X77" s="123">
        <v>8</v>
      </c>
      <c r="Y77" s="154">
        <v>9</v>
      </c>
      <c r="Z77" s="154">
        <v>10</v>
      </c>
      <c r="AA77" s="123">
        <v>11</v>
      </c>
      <c r="AB77" s="123">
        <v>12</v>
      </c>
      <c r="AC77" s="123">
        <v>13</v>
      </c>
      <c r="AD77" s="123">
        <v>14</v>
      </c>
      <c r="AE77" s="123">
        <v>15</v>
      </c>
      <c r="AF77" s="154">
        <v>16</v>
      </c>
      <c r="AG77" s="154">
        <v>17</v>
      </c>
      <c r="AH77" s="125">
        <v>18</v>
      </c>
      <c r="AI77" s="123">
        <v>19</v>
      </c>
      <c r="AJ77" s="123">
        <v>20</v>
      </c>
      <c r="AK77" s="123">
        <v>21</v>
      </c>
      <c r="AL77" s="123">
        <v>22</v>
      </c>
      <c r="AM77" s="154">
        <v>23</v>
      </c>
      <c r="AN77" s="154">
        <v>24</v>
      </c>
      <c r="AO77" s="123">
        <v>25</v>
      </c>
      <c r="AP77" s="123">
        <v>26</v>
      </c>
      <c r="AQ77" s="123">
        <v>27</v>
      </c>
      <c r="AR77" s="123">
        <v>28</v>
      </c>
      <c r="AS77" s="123">
        <v>29</v>
      </c>
      <c r="AT77" s="154">
        <v>30</v>
      </c>
      <c r="AU77" s="124"/>
      <c r="AV77" s="8"/>
    </row>
    <row r="78" spans="1:49" s="6" customFormat="1" ht="36.75" customHeight="1" x14ac:dyDescent="0.25">
      <c r="A78" s="85" t="str">
        <f>VLOOKUP(B78,Apoio!$A:$C,3,FALSE)</f>
        <v>MVE - Pós-Liquidação</v>
      </c>
      <c r="B78" s="129" t="s">
        <v>898</v>
      </c>
      <c r="C78" s="133">
        <v>45139</v>
      </c>
      <c r="D78" s="131" t="s">
        <v>625</v>
      </c>
      <c r="E78" s="124" t="s">
        <v>629</v>
      </c>
      <c r="F78" s="135" t="s">
        <v>713</v>
      </c>
      <c r="G78" s="136" t="s">
        <v>841</v>
      </c>
      <c r="H78" s="136"/>
      <c r="I78" s="136"/>
      <c r="J78" s="136"/>
      <c r="K78" s="136"/>
      <c r="L78" s="136"/>
      <c r="M78" s="136"/>
      <c r="N78" s="137"/>
      <c r="O78" s="87" t="s">
        <v>806</v>
      </c>
      <c r="P78" s="88">
        <v>45093</v>
      </c>
      <c r="Q78" s="123">
        <v>1</v>
      </c>
      <c r="R78" s="154">
        <v>2</v>
      </c>
      <c r="S78" s="154">
        <v>3</v>
      </c>
      <c r="T78" s="123">
        <v>4</v>
      </c>
      <c r="U78" s="123">
        <v>5</v>
      </c>
      <c r="V78" s="123">
        <v>6</v>
      </c>
      <c r="W78" s="154">
        <v>7</v>
      </c>
      <c r="X78" s="123">
        <v>8</v>
      </c>
      <c r="Y78" s="154">
        <v>9</v>
      </c>
      <c r="Z78" s="154">
        <v>10</v>
      </c>
      <c r="AA78" s="123">
        <v>11</v>
      </c>
      <c r="AB78" s="123">
        <v>12</v>
      </c>
      <c r="AC78" s="123">
        <v>13</v>
      </c>
      <c r="AD78" s="123">
        <v>14</v>
      </c>
      <c r="AE78" s="123">
        <v>15</v>
      </c>
      <c r="AF78" s="154">
        <v>16</v>
      </c>
      <c r="AG78" s="154">
        <v>17</v>
      </c>
      <c r="AH78" s="125">
        <v>18</v>
      </c>
      <c r="AI78" s="123">
        <v>19</v>
      </c>
      <c r="AJ78" s="123">
        <v>20</v>
      </c>
      <c r="AK78" s="123">
        <v>21</v>
      </c>
      <c r="AL78" s="123">
        <v>22</v>
      </c>
      <c r="AM78" s="154">
        <v>23</v>
      </c>
      <c r="AN78" s="154">
        <v>24</v>
      </c>
      <c r="AO78" s="123">
        <v>25</v>
      </c>
      <c r="AP78" s="123">
        <v>26</v>
      </c>
      <c r="AQ78" s="123">
        <v>27</v>
      </c>
      <c r="AR78" s="123">
        <v>28</v>
      </c>
      <c r="AS78" s="123">
        <v>29</v>
      </c>
      <c r="AT78" s="154">
        <v>30</v>
      </c>
      <c r="AU78" s="124"/>
      <c r="AV78" s="8"/>
    </row>
    <row r="79" spans="1:49" s="6" customFormat="1" ht="36" customHeight="1" x14ac:dyDescent="0.25">
      <c r="A79" s="85" t="str">
        <f>VLOOKUP(B79,Apoio!$A:$C,3,FALSE)</f>
        <v>Cotas de Energia Nuclear - Liquidação</v>
      </c>
      <c r="B79" s="129" t="s">
        <v>193</v>
      </c>
      <c r="C79" s="133">
        <v>45139</v>
      </c>
      <c r="D79" s="131" t="s">
        <v>191</v>
      </c>
      <c r="E79" s="124" t="s">
        <v>84</v>
      </c>
      <c r="F79" s="135"/>
      <c r="G79" s="136"/>
      <c r="H79" s="136" t="s">
        <v>84</v>
      </c>
      <c r="I79" s="136"/>
      <c r="J79" s="136"/>
      <c r="K79" s="136"/>
      <c r="L79" s="136"/>
      <c r="M79" s="136"/>
      <c r="N79" s="137"/>
      <c r="O79" s="87" t="s">
        <v>806</v>
      </c>
      <c r="P79" s="88">
        <v>45093</v>
      </c>
      <c r="Q79" s="123">
        <v>1</v>
      </c>
      <c r="R79" s="154">
        <v>2</v>
      </c>
      <c r="S79" s="154">
        <v>3</v>
      </c>
      <c r="T79" s="123">
        <v>4</v>
      </c>
      <c r="U79" s="123">
        <v>5</v>
      </c>
      <c r="V79" s="123">
        <v>6</v>
      </c>
      <c r="W79" s="154">
        <v>7</v>
      </c>
      <c r="X79" s="123">
        <v>8</v>
      </c>
      <c r="Y79" s="154">
        <v>9</v>
      </c>
      <c r="Z79" s="154">
        <v>10</v>
      </c>
      <c r="AA79" s="123">
        <v>11</v>
      </c>
      <c r="AB79" s="123">
        <v>12</v>
      </c>
      <c r="AC79" s="123">
        <v>13</v>
      </c>
      <c r="AD79" s="123">
        <v>14</v>
      </c>
      <c r="AE79" s="123">
        <v>15</v>
      </c>
      <c r="AF79" s="154">
        <v>16</v>
      </c>
      <c r="AG79" s="154">
        <v>17</v>
      </c>
      <c r="AH79" s="125">
        <v>18</v>
      </c>
      <c r="AI79" s="123">
        <v>19</v>
      </c>
      <c r="AJ79" s="123">
        <v>20</v>
      </c>
      <c r="AK79" s="123">
        <v>21</v>
      </c>
      <c r="AL79" s="123">
        <v>22</v>
      </c>
      <c r="AM79" s="154">
        <v>23</v>
      </c>
      <c r="AN79" s="154">
        <v>24</v>
      </c>
      <c r="AO79" s="123">
        <v>25</v>
      </c>
      <c r="AP79" s="123">
        <v>26</v>
      </c>
      <c r="AQ79" s="123">
        <v>27</v>
      </c>
      <c r="AR79" s="123">
        <v>28</v>
      </c>
      <c r="AS79" s="123">
        <v>29</v>
      </c>
      <c r="AT79" s="154">
        <v>30</v>
      </c>
      <c r="AU79" s="124"/>
      <c r="AV79" s="8"/>
    </row>
    <row r="80" spans="1:49" s="6" customFormat="1" ht="48.75" customHeight="1" x14ac:dyDescent="0.25">
      <c r="A80" s="85" t="str">
        <f>VLOOKUP(B80,Apoio!$A:$C,3,FALSE)</f>
        <v>CVU PMO</v>
      </c>
      <c r="B80" s="129" t="s">
        <v>1038</v>
      </c>
      <c r="C80" s="133">
        <v>45200</v>
      </c>
      <c r="D80" s="131" t="s">
        <v>29</v>
      </c>
      <c r="E80" s="124" t="s">
        <v>940</v>
      </c>
      <c r="F80" s="139" t="s">
        <v>947</v>
      </c>
      <c r="G80" s="140" t="s">
        <v>948</v>
      </c>
      <c r="H80" s="136"/>
      <c r="I80" s="136"/>
      <c r="J80" s="136"/>
      <c r="K80" s="136"/>
      <c r="L80" s="136"/>
      <c r="M80" s="136"/>
      <c r="N80" s="137"/>
      <c r="O80" s="87" t="s">
        <v>806</v>
      </c>
      <c r="P80" s="88">
        <v>45103</v>
      </c>
      <c r="Q80" s="123">
        <v>1</v>
      </c>
      <c r="R80" s="154">
        <v>2</v>
      </c>
      <c r="S80" s="154">
        <v>3</v>
      </c>
      <c r="T80" s="123">
        <v>4</v>
      </c>
      <c r="U80" s="123">
        <v>5</v>
      </c>
      <c r="V80" s="123">
        <v>6</v>
      </c>
      <c r="W80" s="154">
        <v>7</v>
      </c>
      <c r="X80" s="123">
        <v>8</v>
      </c>
      <c r="Y80" s="154">
        <v>9</v>
      </c>
      <c r="Z80" s="154">
        <v>10</v>
      </c>
      <c r="AA80" s="123">
        <v>11</v>
      </c>
      <c r="AB80" s="123">
        <v>12</v>
      </c>
      <c r="AC80" s="123">
        <v>13</v>
      </c>
      <c r="AD80" s="123">
        <v>14</v>
      </c>
      <c r="AE80" s="123">
        <v>15</v>
      </c>
      <c r="AF80" s="154">
        <v>16</v>
      </c>
      <c r="AG80" s="154">
        <v>17</v>
      </c>
      <c r="AH80" s="125">
        <v>18</v>
      </c>
      <c r="AI80" s="123">
        <v>19</v>
      </c>
      <c r="AJ80" s="123">
        <v>20</v>
      </c>
      <c r="AK80" s="123">
        <v>21</v>
      </c>
      <c r="AL80" s="123">
        <v>22</v>
      </c>
      <c r="AM80" s="154">
        <v>23</v>
      </c>
      <c r="AN80" s="154">
        <v>24</v>
      </c>
      <c r="AO80" s="123">
        <v>25</v>
      </c>
      <c r="AP80" s="123">
        <v>26</v>
      </c>
      <c r="AQ80" s="123">
        <v>27</v>
      </c>
      <c r="AR80" s="123">
        <v>28</v>
      </c>
      <c r="AS80" s="123">
        <v>29</v>
      </c>
      <c r="AT80" s="154">
        <v>30</v>
      </c>
      <c r="AU80" s="124"/>
      <c r="AV80" s="8"/>
    </row>
    <row r="81" spans="1:48" s="6" customFormat="1" ht="21" customHeight="1" x14ac:dyDescent="0.25">
      <c r="A81" s="85" t="str">
        <f>VLOOKUP(B81,Apoio!$A:$C,3,FALSE)</f>
        <v>Medição Contábil</v>
      </c>
      <c r="B81" s="215" t="s">
        <v>1041</v>
      </c>
      <c r="C81" s="133">
        <v>45170</v>
      </c>
      <c r="D81" s="131" t="s">
        <v>84</v>
      </c>
      <c r="E81" s="124" t="s">
        <v>77</v>
      </c>
      <c r="F81" s="139" t="s">
        <v>770</v>
      </c>
      <c r="G81" s="140" t="s">
        <v>771</v>
      </c>
      <c r="H81" s="140" t="s">
        <v>772</v>
      </c>
      <c r="I81" s="140" t="s">
        <v>773</v>
      </c>
      <c r="J81" s="136"/>
      <c r="K81" s="136"/>
      <c r="L81" s="136"/>
      <c r="M81" s="136"/>
      <c r="N81" s="137"/>
      <c r="O81" s="87"/>
      <c r="P81" s="88"/>
      <c r="Q81" s="218">
        <v>1</v>
      </c>
      <c r="R81" s="209">
        <v>2</v>
      </c>
      <c r="S81" s="209">
        <v>3</v>
      </c>
      <c r="T81" s="212">
        <v>4</v>
      </c>
      <c r="U81" s="212">
        <v>5</v>
      </c>
      <c r="V81" s="212">
        <v>6</v>
      </c>
      <c r="W81" s="209">
        <v>7</v>
      </c>
      <c r="X81" s="212">
        <v>8</v>
      </c>
      <c r="Y81" s="209">
        <v>9</v>
      </c>
      <c r="Z81" s="209">
        <v>10</v>
      </c>
      <c r="AA81" s="212">
        <v>11</v>
      </c>
      <c r="AB81" s="212">
        <v>12</v>
      </c>
      <c r="AC81" s="212">
        <v>13</v>
      </c>
      <c r="AD81" s="212">
        <v>14</v>
      </c>
      <c r="AE81" s="212">
        <v>15</v>
      </c>
      <c r="AF81" s="209">
        <v>16</v>
      </c>
      <c r="AG81" s="209">
        <v>17</v>
      </c>
      <c r="AH81" s="205">
        <v>18</v>
      </c>
      <c r="AI81" s="212">
        <v>19</v>
      </c>
      <c r="AJ81" s="212">
        <v>20</v>
      </c>
      <c r="AK81" s="212">
        <v>21</v>
      </c>
      <c r="AL81" s="212">
        <v>22</v>
      </c>
      <c r="AM81" s="209">
        <v>23</v>
      </c>
      <c r="AN81" s="209">
        <v>24</v>
      </c>
      <c r="AO81" s="212">
        <v>25</v>
      </c>
      <c r="AP81" s="212">
        <v>26</v>
      </c>
      <c r="AQ81" s="212">
        <v>27</v>
      </c>
      <c r="AR81" s="212">
        <v>28</v>
      </c>
      <c r="AS81" s="212">
        <v>29</v>
      </c>
      <c r="AT81" s="209">
        <v>30</v>
      </c>
      <c r="AU81" s="221"/>
      <c r="AV81" s="8"/>
    </row>
    <row r="82" spans="1:48" s="6" customFormat="1" ht="21" customHeight="1" x14ac:dyDescent="0.25">
      <c r="A82" s="85"/>
      <c r="B82" s="216"/>
      <c r="C82" s="133">
        <v>45170</v>
      </c>
      <c r="D82" s="131" t="s">
        <v>84</v>
      </c>
      <c r="E82" s="124" t="s">
        <v>1043</v>
      </c>
      <c r="F82" s="139" t="s">
        <v>1048</v>
      </c>
      <c r="G82" s="140" t="s">
        <v>1049</v>
      </c>
      <c r="H82" s="136"/>
      <c r="I82" s="136"/>
      <c r="J82" s="136"/>
      <c r="K82" s="136"/>
      <c r="L82" s="136"/>
      <c r="M82" s="136"/>
      <c r="N82" s="137"/>
      <c r="O82" s="87"/>
      <c r="P82" s="88"/>
      <c r="Q82" s="219"/>
      <c r="R82" s="210"/>
      <c r="S82" s="210"/>
      <c r="T82" s="213"/>
      <c r="U82" s="213"/>
      <c r="V82" s="213"/>
      <c r="W82" s="210"/>
      <c r="X82" s="213"/>
      <c r="Y82" s="210"/>
      <c r="Z82" s="210"/>
      <c r="AA82" s="213"/>
      <c r="AB82" s="213"/>
      <c r="AC82" s="213"/>
      <c r="AD82" s="213"/>
      <c r="AE82" s="213"/>
      <c r="AF82" s="210"/>
      <c r="AG82" s="210"/>
      <c r="AH82" s="206"/>
      <c r="AI82" s="213"/>
      <c r="AJ82" s="213"/>
      <c r="AK82" s="213"/>
      <c r="AL82" s="213"/>
      <c r="AM82" s="210"/>
      <c r="AN82" s="210"/>
      <c r="AO82" s="213"/>
      <c r="AP82" s="213"/>
      <c r="AQ82" s="213"/>
      <c r="AR82" s="213"/>
      <c r="AS82" s="213"/>
      <c r="AT82" s="210"/>
      <c r="AU82" s="222"/>
      <c r="AV82" s="8"/>
    </row>
    <row r="83" spans="1:48" s="6" customFormat="1" ht="21" customHeight="1" x14ac:dyDescent="0.25">
      <c r="A83" s="85"/>
      <c r="B83" s="217"/>
      <c r="C83" s="133">
        <v>45170</v>
      </c>
      <c r="D83" s="131" t="s">
        <v>84</v>
      </c>
      <c r="E83" s="124" t="s">
        <v>593</v>
      </c>
      <c r="F83" s="139" t="s">
        <v>595</v>
      </c>
      <c r="G83" s="140" t="s">
        <v>596</v>
      </c>
      <c r="H83" s="136" t="s">
        <v>597</v>
      </c>
      <c r="I83" s="136"/>
      <c r="J83" s="136"/>
      <c r="K83" s="136"/>
      <c r="L83" s="136"/>
      <c r="M83" s="136"/>
      <c r="N83" s="137"/>
      <c r="O83" s="87"/>
      <c r="P83" s="88"/>
      <c r="Q83" s="220"/>
      <c r="R83" s="211"/>
      <c r="S83" s="211"/>
      <c r="T83" s="214"/>
      <c r="U83" s="214"/>
      <c r="V83" s="214"/>
      <c r="W83" s="211"/>
      <c r="X83" s="214"/>
      <c r="Y83" s="211"/>
      <c r="Z83" s="211"/>
      <c r="AA83" s="214"/>
      <c r="AB83" s="214"/>
      <c r="AC83" s="214"/>
      <c r="AD83" s="214"/>
      <c r="AE83" s="214"/>
      <c r="AF83" s="211"/>
      <c r="AG83" s="211"/>
      <c r="AH83" s="207"/>
      <c r="AI83" s="214"/>
      <c r="AJ83" s="214"/>
      <c r="AK83" s="214"/>
      <c r="AL83" s="214"/>
      <c r="AM83" s="211"/>
      <c r="AN83" s="211"/>
      <c r="AO83" s="214"/>
      <c r="AP83" s="214"/>
      <c r="AQ83" s="214"/>
      <c r="AR83" s="214"/>
      <c r="AS83" s="214"/>
      <c r="AT83" s="211"/>
      <c r="AU83" s="223"/>
      <c r="AV83" s="8"/>
    </row>
    <row r="84" spans="1:48" s="6" customFormat="1" ht="36" customHeight="1" x14ac:dyDescent="0.25">
      <c r="A84" s="85" t="str">
        <f>VLOOKUP(B84,Apoio!$A:$C,3,FALSE)</f>
        <v>Contrato</v>
      </c>
      <c r="B84" s="129" t="s">
        <v>179</v>
      </c>
      <c r="C84" s="133">
        <v>45139</v>
      </c>
      <c r="D84" s="131" t="s">
        <v>15</v>
      </c>
      <c r="E84" s="124" t="s">
        <v>73</v>
      </c>
      <c r="F84" s="139" t="s">
        <v>742</v>
      </c>
      <c r="G84" s="136" t="s">
        <v>743</v>
      </c>
      <c r="H84" s="136"/>
      <c r="I84" s="136"/>
      <c r="J84" s="136"/>
      <c r="K84" s="136"/>
      <c r="L84" s="136"/>
      <c r="M84" s="136"/>
      <c r="N84" s="137"/>
      <c r="O84" s="87" t="s">
        <v>806</v>
      </c>
      <c r="P84" s="88">
        <v>45096</v>
      </c>
      <c r="Q84" s="123">
        <v>1</v>
      </c>
      <c r="R84" s="154">
        <v>2</v>
      </c>
      <c r="S84" s="154">
        <v>3</v>
      </c>
      <c r="T84" s="123">
        <v>4</v>
      </c>
      <c r="U84" s="123">
        <v>5</v>
      </c>
      <c r="V84" s="123">
        <v>6</v>
      </c>
      <c r="W84" s="154">
        <v>7</v>
      </c>
      <c r="X84" s="123">
        <v>8</v>
      </c>
      <c r="Y84" s="154">
        <v>9</v>
      </c>
      <c r="Z84" s="154">
        <v>10</v>
      </c>
      <c r="AA84" s="123">
        <v>11</v>
      </c>
      <c r="AB84" s="123">
        <v>12</v>
      </c>
      <c r="AC84" s="123">
        <v>13</v>
      </c>
      <c r="AD84" s="123">
        <v>14</v>
      </c>
      <c r="AE84" s="123">
        <v>15</v>
      </c>
      <c r="AF84" s="154">
        <v>16</v>
      </c>
      <c r="AG84" s="154">
        <v>17</v>
      </c>
      <c r="AH84" s="123">
        <v>18</v>
      </c>
      <c r="AI84" s="125">
        <v>19</v>
      </c>
      <c r="AJ84" s="123">
        <v>20</v>
      </c>
      <c r="AK84" s="123">
        <v>21</v>
      </c>
      <c r="AL84" s="123">
        <v>22</v>
      </c>
      <c r="AM84" s="154">
        <v>23</v>
      </c>
      <c r="AN84" s="154">
        <v>24</v>
      </c>
      <c r="AO84" s="123">
        <v>25</v>
      </c>
      <c r="AP84" s="123">
        <v>26</v>
      </c>
      <c r="AQ84" s="123">
        <v>27</v>
      </c>
      <c r="AR84" s="123">
        <v>28</v>
      </c>
      <c r="AS84" s="123">
        <v>29</v>
      </c>
      <c r="AT84" s="154">
        <v>30</v>
      </c>
      <c r="AU84" s="124"/>
      <c r="AV84" s="8"/>
    </row>
    <row r="85" spans="1:48" s="6" customFormat="1" ht="36" customHeight="1" x14ac:dyDescent="0.3">
      <c r="A85" s="85" t="str">
        <f>VLOOKUP(B85,Apoio!$A:$C,3,FALSE)</f>
        <v>Garantias Financeiras - Aporte</v>
      </c>
      <c r="B85" s="129" t="s">
        <v>194</v>
      </c>
      <c r="C85" s="133">
        <v>45139</v>
      </c>
      <c r="D85" s="131" t="s">
        <v>14</v>
      </c>
      <c r="E85" s="124" t="s">
        <v>110</v>
      </c>
      <c r="F85" s="135" t="s">
        <v>744</v>
      </c>
      <c r="G85" s="136" t="s">
        <v>745</v>
      </c>
      <c r="H85" s="141"/>
      <c r="I85" s="136"/>
      <c r="J85" s="136"/>
      <c r="K85" s="136"/>
      <c r="L85" s="136"/>
      <c r="M85" s="136"/>
      <c r="N85" s="137"/>
      <c r="O85" s="87" t="s">
        <v>806</v>
      </c>
      <c r="P85" s="88">
        <v>45096</v>
      </c>
      <c r="Q85" s="123">
        <v>1</v>
      </c>
      <c r="R85" s="154">
        <v>2</v>
      </c>
      <c r="S85" s="154">
        <v>3</v>
      </c>
      <c r="T85" s="123">
        <v>4</v>
      </c>
      <c r="U85" s="123">
        <v>5</v>
      </c>
      <c r="V85" s="123">
        <v>6</v>
      </c>
      <c r="W85" s="154">
        <v>7</v>
      </c>
      <c r="X85" s="123">
        <v>8</v>
      </c>
      <c r="Y85" s="154">
        <v>9</v>
      </c>
      <c r="Z85" s="154">
        <v>10</v>
      </c>
      <c r="AA85" s="123">
        <v>11</v>
      </c>
      <c r="AB85" s="123">
        <v>12</v>
      </c>
      <c r="AC85" s="123">
        <v>13</v>
      </c>
      <c r="AD85" s="123">
        <v>14</v>
      </c>
      <c r="AE85" s="123">
        <v>15</v>
      </c>
      <c r="AF85" s="154">
        <v>16</v>
      </c>
      <c r="AG85" s="154">
        <v>17</v>
      </c>
      <c r="AH85" s="123">
        <v>18</v>
      </c>
      <c r="AI85" s="125">
        <v>19</v>
      </c>
      <c r="AJ85" s="123">
        <v>20</v>
      </c>
      <c r="AK85" s="123">
        <v>21</v>
      </c>
      <c r="AL85" s="123">
        <v>22</v>
      </c>
      <c r="AM85" s="154">
        <v>23</v>
      </c>
      <c r="AN85" s="154">
        <v>24</v>
      </c>
      <c r="AO85" s="123">
        <v>25</v>
      </c>
      <c r="AP85" s="123">
        <v>26</v>
      </c>
      <c r="AQ85" s="123">
        <v>27</v>
      </c>
      <c r="AR85" s="123">
        <v>28</v>
      </c>
      <c r="AS85" s="123">
        <v>29</v>
      </c>
      <c r="AT85" s="154">
        <v>30</v>
      </c>
      <c r="AU85" s="126"/>
      <c r="AV85" s="8"/>
    </row>
    <row r="86" spans="1:48" s="6" customFormat="1" ht="21" x14ac:dyDescent="0.25">
      <c r="A86" s="85" t="str">
        <f>VLOOKUP(B86,Apoio!$A:$C,3,FALSE)</f>
        <v>MCP - Memória de Cálculo</v>
      </c>
      <c r="B86" s="202" t="s">
        <v>542</v>
      </c>
      <c r="C86" s="133">
        <v>45139</v>
      </c>
      <c r="D86" s="131" t="s">
        <v>15</v>
      </c>
      <c r="E86" s="124" t="s">
        <v>70</v>
      </c>
      <c r="F86" s="135" t="s">
        <v>746</v>
      </c>
      <c r="G86" s="136"/>
      <c r="H86" s="136"/>
      <c r="I86" s="136"/>
      <c r="J86" s="136"/>
      <c r="K86" s="136"/>
      <c r="L86" s="136"/>
      <c r="M86" s="136"/>
      <c r="N86" s="137"/>
      <c r="O86" s="87" t="s">
        <v>806</v>
      </c>
      <c r="P86" s="91">
        <v>45096</v>
      </c>
      <c r="Q86" s="204">
        <v>1</v>
      </c>
      <c r="R86" s="203">
        <v>2</v>
      </c>
      <c r="S86" s="203">
        <v>3</v>
      </c>
      <c r="T86" s="204">
        <v>4</v>
      </c>
      <c r="U86" s="204">
        <v>5</v>
      </c>
      <c r="V86" s="204">
        <v>6</v>
      </c>
      <c r="W86" s="203">
        <v>7</v>
      </c>
      <c r="X86" s="204">
        <v>8</v>
      </c>
      <c r="Y86" s="209">
        <v>9</v>
      </c>
      <c r="Z86" s="209">
        <v>10</v>
      </c>
      <c r="AA86" s="204">
        <v>11</v>
      </c>
      <c r="AB86" s="204">
        <v>12</v>
      </c>
      <c r="AC86" s="204">
        <v>13</v>
      </c>
      <c r="AD86" s="204">
        <v>14</v>
      </c>
      <c r="AE86" s="204">
        <v>15</v>
      </c>
      <c r="AF86" s="209">
        <v>16</v>
      </c>
      <c r="AG86" s="209">
        <v>17</v>
      </c>
      <c r="AH86" s="204">
        <v>18</v>
      </c>
      <c r="AI86" s="205">
        <v>19</v>
      </c>
      <c r="AJ86" s="204">
        <v>20</v>
      </c>
      <c r="AK86" s="204">
        <v>21</v>
      </c>
      <c r="AL86" s="204">
        <v>22</v>
      </c>
      <c r="AM86" s="209">
        <v>23</v>
      </c>
      <c r="AN86" s="209">
        <v>24</v>
      </c>
      <c r="AO86" s="212">
        <v>25</v>
      </c>
      <c r="AP86" s="204">
        <v>26</v>
      </c>
      <c r="AQ86" s="204">
        <v>27</v>
      </c>
      <c r="AR86" s="204">
        <v>28</v>
      </c>
      <c r="AS86" s="204">
        <v>29</v>
      </c>
      <c r="AT86" s="203">
        <v>30</v>
      </c>
      <c r="AU86" s="208"/>
      <c r="AV86" s="8"/>
    </row>
    <row r="87" spans="1:48" s="6" customFormat="1" ht="21" x14ac:dyDescent="0.25">
      <c r="A87" s="85"/>
      <c r="B87" s="202"/>
      <c r="C87" s="133">
        <v>45139</v>
      </c>
      <c r="D87" s="131" t="s">
        <v>15</v>
      </c>
      <c r="E87" s="124" t="s">
        <v>71</v>
      </c>
      <c r="F87" s="135" t="s">
        <v>747</v>
      </c>
      <c r="G87" s="136" t="s">
        <v>748</v>
      </c>
      <c r="H87" s="136"/>
      <c r="I87" s="136"/>
      <c r="J87" s="136"/>
      <c r="K87" s="136"/>
      <c r="L87" s="136"/>
      <c r="M87" s="136"/>
      <c r="N87" s="137"/>
      <c r="O87" s="87"/>
      <c r="P87" s="91">
        <v>45096</v>
      </c>
      <c r="Q87" s="204"/>
      <c r="R87" s="203"/>
      <c r="S87" s="203"/>
      <c r="T87" s="204"/>
      <c r="U87" s="204"/>
      <c r="V87" s="204"/>
      <c r="W87" s="203"/>
      <c r="X87" s="204"/>
      <c r="Y87" s="210"/>
      <c r="Z87" s="210"/>
      <c r="AA87" s="204"/>
      <c r="AB87" s="204"/>
      <c r="AC87" s="204"/>
      <c r="AD87" s="204"/>
      <c r="AE87" s="204"/>
      <c r="AF87" s="210"/>
      <c r="AG87" s="210"/>
      <c r="AH87" s="204"/>
      <c r="AI87" s="206"/>
      <c r="AJ87" s="204"/>
      <c r="AK87" s="204"/>
      <c r="AL87" s="204"/>
      <c r="AM87" s="210"/>
      <c r="AN87" s="210"/>
      <c r="AO87" s="213"/>
      <c r="AP87" s="204"/>
      <c r="AQ87" s="204"/>
      <c r="AR87" s="204"/>
      <c r="AS87" s="204"/>
      <c r="AT87" s="203"/>
      <c r="AU87" s="208"/>
      <c r="AV87" s="8"/>
    </row>
    <row r="88" spans="1:48" s="6" customFormat="1" ht="21" x14ac:dyDescent="0.25">
      <c r="A88" s="85"/>
      <c r="B88" s="202"/>
      <c r="C88" s="133">
        <v>45139</v>
      </c>
      <c r="D88" s="131" t="s">
        <v>15</v>
      </c>
      <c r="E88" s="124" t="s">
        <v>72</v>
      </c>
      <c r="F88" s="135" t="s">
        <v>749</v>
      </c>
      <c r="G88" s="136" t="s">
        <v>750</v>
      </c>
      <c r="H88" s="136" t="s">
        <v>751</v>
      </c>
      <c r="I88" s="136" t="s">
        <v>752</v>
      </c>
      <c r="J88" s="136" t="s">
        <v>753</v>
      </c>
      <c r="K88" s="136" t="s">
        <v>754</v>
      </c>
      <c r="L88" s="136" t="s">
        <v>755</v>
      </c>
      <c r="M88" s="136" t="s">
        <v>756</v>
      </c>
      <c r="N88" s="137" t="s">
        <v>915</v>
      </c>
      <c r="O88" s="87"/>
      <c r="P88" s="91">
        <v>45096</v>
      </c>
      <c r="Q88" s="204"/>
      <c r="R88" s="203"/>
      <c r="S88" s="203"/>
      <c r="T88" s="204"/>
      <c r="U88" s="204"/>
      <c r="V88" s="204"/>
      <c r="W88" s="203"/>
      <c r="X88" s="204"/>
      <c r="Y88" s="210"/>
      <c r="Z88" s="210"/>
      <c r="AA88" s="204"/>
      <c r="AB88" s="204"/>
      <c r="AC88" s="204"/>
      <c r="AD88" s="204"/>
      <c r="AE88" s="204"/>
      <c r="AF88" s="210"/>
      <c r="AG88" s="210"/>
      <c r="AH88" s="204"/>
      <c r="AI88" s="206"/>
      <c r="AJ88" s="204"/>
      <c r="AK88" s="204"/>
      <c r="AL88" s="204"/>
      <c r="AM88" s="210"/>
      <c r="AN88" s="210"/>
      <c r="AO88" s="213"/>
      <c r="AP88" s="204"/>
      <c r="AQ88" s="204"/>
      <c r="AR88" s="204"/>
      <c r="AS88" s="204"/>
      <c r="AT88" s="203"/>
      <c r="AU88" s="208"/>
      <c r="AV88" s="8"/>
    </row>
    <row r="89" spans="1:48" s="6" customFormat="1" ht="21" x14ac:dyDescent="0.25">
      <c r="A89" s="85"/>
      <c r="B89" s="202"/>
      <c r="C89" s="133">
        <v>45139</v>
      </c>
      <c r="D89" s="131" t="s">
        <v>15</v>
      </c>
      <c r="E89" s="124" t="s">
        <v>73</v>
      </c>
      <c r="F89" s="135" t="s">
        <v>757</v>
      </c>
      <c r="G89" s="136" t="s">
        <v>758</v>
      </c>
      <c r="H89" s="136" t="s">
        <v>759</v>
      </c>
      <c r="I89" s="136"/>
      <c r="J89" s="136"/>
      <c r="K89" s="136"/>
      <c r="L89" s="136"/>
      <c r="M89" s="136"/>
      <c r="N89" s="137"/>
      <c r="O89" s="87"/>
      <c r="P89" s="91">
        <v>45096</v>
      </c>
      <c r="Q89" s="204"/>
      <c r="R89" s="203"/>
      <c r="S89" s="203"/>
      <c r="T89" s="204"/>
      <c r="U89" s="204"/>
      <c r="V89" s="204"/>
      <c r="W89" s="203"/>
      <c r="X89" s="204"/>
      <c r="Y89" s="210"/>
      <c r="Z89" s="210"/>
      <c r="AA89" s="204"/>
      <c r="AB89" s="204"/>
      <c r="AC89" s="204"/>
      <c r="AD89" s="204"/>
      <c r="AE89" s="204"/>
      <c r="AF89" s="210"/>
      <c r="AG89" s="210"/>
      <c r="AH89" s="204"/>
      <c r="AI89" s="206"/>
      <c r="AJ89" s="204"/>
      <c r="AK89" s="204"/>
      <c r="AL89" s="204"/>
      <c r="AM89" s="210"/>
      <c r="AN89" s="210"/>
      <c r="AO89" s="213"/>
      <c r="AP89" s="204"/>
      <c r="AQ89" s="204"/>
      <c r="AR89" s="204"/>
      <c r="AS89" s="204"/>
      <c r="AT89" s="203"/>
      <c r="AU89" s="208"/>
      <c r="AV89" s="8"/>
    </row>
    <row r="90" spans="1:48" s="6" customFormat="1" ht="21" x14ac:dyDescent="0.25">
      <c r="A90" s="85"/>
      <c r="B90" s="202"/>
      <c r="C90" s="133">
        <v>45139</v>
      </c>
      <c r="D90" s="131" t="s">
        <v>15</v>
      </c>
      <c r="E90" s="124" t="s">
        <v>75</v>
      </c>
      <c r="F90" s="135" t="s">
        <v>763</v>
      </c>
      <c r="G90" s="136" t="s">
        <v>764</v>
      </c>
      <c r="H90" s="136" t="s">
        <v>765</v>
      </c>
      <c r="I90" s="136" t="s">
        <v>766</v>
      </c>
      <c r="J90" s="136"/>
      <c r="K90" s="136"/>
      <c r="L90" s="136"/>
      <c r="M90" s="136"/>
      <c r="N90" s="137"/>
      <c r="O90" s="87"/>
      <c r="P90" s="91">
        <v>45096</v>
      </c>
      <c r="Q90" s="204"/>
      <c r="R90" s="203"/>
      <c r="S90" s="203"/>
      <c r="T90" s="204"/>
      <c r="U90" s="204"/>
      <c r="V90" s="204"/>
      <c r="W90" s="203"/>
      <c r="X90" s="204"/>
      <c r="Y90" s="210"/>
      <c r="Z90" s="210"/>
      <c r="AA90" s="204"/>
      <c r="AB90" s="204"/>
      <c r="AC90" s="204"/>
      <c r="AD90" s="204"/>
      <c r="AE90" s="204"/>
      <c r="AF90" s="210"/>
      <c r="AG90" s="210"/>
      <c r="AH90" s="204"/>
      <c r="AI90" s="206"/>
      <c r="AJ90" s="204"/>
      <c r="AK90" s="204"/>
      <c r="AL90" s="204"/>
      <c r="AM90" s="210"/>
      <c r="AN90" s="210"/>
      <c r="AO90" s="213"/>
      <c r="AP90" s="204"/>
      <c r="AQ90" s="204"/>
      <c r="AR90" s="204"/>
      <c r="AS90" s="204"/>
      <c r="AT90" s="203"/>
      <c r="AU90" s="208"/>
      <c r="AV90" s="8"/>
    </row>
    <row r="91" spans="1:48" s="6" customFormat="1" ht="21" x14ac:dyDescent="0.25">
      <c r="A91" s="85"/>
      <c r="B91" s="202"/>
      <c r="C91" s="133">
        <v>45139</v>
      </c>
      <c r="D91" s="131" t="s">
        <v>15</v>
      </c>
      <c r="E91" s="124" t="s">
        <v>76</v>
      </c>
      <c r="F91" s="135" t="s">
        <v>767</v>
      </c>
      <c r="G91" s="136" t="s">
        <v>768</v>
      </c>
      <c r="H91" s="136" t="s">
        <v>769</v>
      </c>
      <c r="I91" s="136"/>
      <c r="J91" s="136"/>
      <c r="K91" s="136"/>
      <c r="L91" s="136"/>
      <c r="M91" s="136"/>
      <c r="N91" s="137"/>
      <c r="O91" s="87"/>
      <c r="P91" s="91">
        <v>45096</v>
      </c>
      <c r="Q91" s="204"/>
      <c r="R91" s="203"/>
      <c r="S91" s="203"/>
      <c r="T91" s="204"/>
      <c r="U91" s="204"/>
      <c r="V91" s="204"/>
      <c r="W91" s="203"/>
      <c r="X91" s="204"/>
      <c r="Y91" s="210"/>
      <c r="Z91" s="210"/>
      <c r="AA91" s="204"/>
      <c r="AB91" s="204"/>
      <c r="AC91" s="204"/>
      <c r="AD91" s="204"/>
      <c r="AE91" s="204"/>
      <c r="AF91" s="210"/>
      <c r="AG91" s="210"/>
      <c r="AH91" s="204"/>
      <c r="AI91" s="206"/>
      <c r="AJ91" s="204"/>
      <c r="AK91" s="204"/>
      <c r="AL91" s="204"/>
      <c r="AM91" s="210"/>
      <c r="AN91" s="210"/>
      <c r="AO91" s="213"/>
      <c r="AP91" s="204"/>
      <c r="AQ91" s="204"/>
      <c r="AR91" s="204"/>
      <c r="AS91" s="204"/>
      <c r="AT91" s="203"/>
      <c r="AU91" s="208"/>
      <c r="AV91" s="8"/>
    </row>
    <row r="92" spans="1:48" s="6" customFormat="1" ht="21" x14ac:dyDescent="0.25">
      <c r="A92" s="85"/>
      <c r="B92" s="202"/>
      <c r="C92" s="133">
        <v>45139</v>
      </c>
      <c r="D92" s="131" t="s">
        <v>15</v>
      </c>
      <c r="E92" s="124" t="s">
        <v>77</v>
      </c>
      <c r="F92" s="135" t="s">
        <v>770</v>
      </c>
      <c r="G92" s="136" t="s">
        <v>771</v>
      </c>
      <c r="H92" s="136" t="s">
        <v>772</v>
      </c>
      <c r="I92" s="136" t="s">
        <v>773</v>
      </c>
      <c r="J92" s="136"/>
      <c r="K92" s="136"/>
      <c r="L92" s="136"/>
      <c r="M92" s="136"/>
      <c r="N92" s="137"/>
      <c r="O92" s="87"/>
      <c r="P92" s="91">
        <v>45096</v>
      </c>
      <c r="Q92" s="204"/>
      <c r="R92" s="203"/>
      <c r="S92" s="203"/>
      <c r="T92" s="204"/>
      <c r="U92" s="204"/>
      <c r="V92" s="204"/>
      <c r="W92" s="203"/>
      <c r="X92" s="204"/>
      <c r="Y92" s="210"/>
      <c r="Z92" s="210"/>
      <c r="AA92" s="204"/>
      <c r="AB92" s="204"/>
      <c r="AC92" s="204"/>
      <c r="AD92" s="204"/>
      <c r="AE92" s="204"/>
      <c r="AF92" s="210"/>
      <c r="AG92" s="210"/>
      <c r="AH92" s="204"/>
      <c r="AI92" s="206"/>
      <c r="AJ92" s="204"/>
      <c r="AK92" s="204"/>
      <c r="AL92" s="204"/>
      <c r="AM92" s="210"/>
      <c r="AN92" s="210"/>
      <c r="AO92" s="213"/>
      <c r="AP92" s="204"/>
      <c r="AQ92" s="204"/>
      <c r="AR92" s="204"/>
      <c r="AS92" s="204"/>
      <c r="AT92" s="203"/>
      <c r="AU92" s="208"/>
      <c r="AV92" s="8"/>
    </row>
    <row r="93" spans="1:48" s="6" customFormat="1" ht="22" customHeight="1" x14ac:dyDescent="0.25">
      <c r="A93" s="85"/>
      <c r="B93" s="202"/>
      <c r="C93" s="133">
        <v>45139</v>
      </c>
      <c r="D93" s="131" t="s">
        <v>15</v>
      </c>
      <c r="E93" s="124" t="s">
        <v>1043</v>
      </c>
      <c r="F93" s="135" t="s">
        <v>1048</v>
      </c>
      <c r="G93" s="136" t="s">
        <v>1049</v>
      </c>
      <c r="H93" s="136"/>
      <c r="I93" s="136"/>
      <c r="J93" s="136"/>
      <c r="K93" s="136"/>
      <c r="L93" s="136"/>
      <c r="M93" s="136"/>
      <c r="N93" s="137"/>
      <c r="O93" s="87"/>
      <c r="P93" s="91"/>
      <c r="Q93" s="204"/>
      <c r="R93" s="203"/>
      <c r="S93" s="203"/>
      <c r="T93" s="204"/>
      <c r="U93" s="204"/>
      <c r="V93" s="204"/>
      <c r="W93" s="203"/>
      <c r="X93" s="204"/>
      <c r="Y93" s="210"/>
      <c r="Z93" s="210"/>
      <c r="AA93" s="204"/>
      <c r="AB93" s="204"/>
      <c r="AC93" s="204"/>
      <c r="AD93" s="204"/>
      <c r="AE93" s="204"/>
      <c r="AF93" s="210"/>
      <c r="AG93" s="210"/>
      <c r="AH93" s="204"/>
      <c r="AI93" s="206"/>
      <c r="AJ93" s="204"/>
      <c r="AK93" s="204"/>
      <c r="AL93" s="204"/>
      <c r="AM93" s="210"/>
      <c r="AN93" s="210"/>
      <c r="AO93" s="213"/>
      <c r="AP93" s="204"/>
      <c r="AQ93" s="204"/>
      <c r="AR93" s="204"/>
      <c r="AS93" s="204"/>
      <c r="AT93" s="203"/>
      <c r="AU93" s="208"/>
      <c r="AV93" s="8"/>
    </row>
    <row r="94" spans="1:48" s="6" customFormat="1" ht="21" x14ac:dyDescent="0.25">
      <c r="A94" s="85"/>
      <c r="B94" s="202"/>
      <c r="C94" s="133">
        <v>45139</v>
      </c>
      <c r="D94" s="131" t="s">
        <v>15</v>
      </c>
      <c r="E94" s="124" t="s">
        <v>593</v>
      </c>
      <c r="F94" s="135" t="s">
        <v>595</v>
      </c>
      <c r="G94" s="136" t="s">
        <v>596</v>
      </c>
      <c r="H94" s="136" t="s">
        <v>597</v>
      </c>
      <c r="I94" s="136"/>
      <c r="J94" s="136"/>
      <c r="K94" s="136"/>
      <c r="L94" s="136"/>
      <c r="M94" s="136"/>
      <c r="N94" s="137"/>
      <c r="O94" s="87"/>
      <c r="P94" s="91">
        <v>45096</v>
      </c>
      <c r="Q94" s="204"/>
      <c r="R94" s="203"/>
      <c r="S94" s="203"/>
      <c r="T94" s="204"/>
      <c r="U94" s="204"/>
      <c r="V94" s="204"/>
      <c r="W94" s="203"/>
      <c r="X94" s="204"/>
      <c r="Y94" s="210"/>
      <c r="Z94" s="210"/>
      <c r="AA94" s="204"/>
      <c r="AB94" s="204"/>
      <c r="AC94" s="204"/>
      <c r="AD94" s="204"/>
      <c r="AE94" s="204"/>
      <c r="AF94" s="210"/>
      <c r="AG94" s="210"/>
      <c r="AH94" s="204"/>
      <c r="AI94" s="206"/>
      <c r="AJ94" s="204"/>
      <c r="AK94" s="204"/>
      <c r="AL94" s="204"/>
      <c r="AM94" s="210"/>
      <c r="AN94" s="210"/>
      <c r="AO94" s="213"/>
      <c r="AP94" s="204"/>
      <c r="AQ94" s="204"/>
      <c r="AR94" s="204"/>
      <c r="AS94" s="204"/>
      <c r="AT94" s="203"/>
      <c r="AU94" s="208"/>
      <c r="AV94" s="8"/>
    </row>
    <row r="95" spans="1:48" s="6" customFormat="1" ht="21" x14ac:dyDescent="0.25">
      <c r="A95" s="85"/>
      <c r="B95" s="202"/>
      <c r="C95" s="133">
        <v>45139</v>
      </c>
      <c r="D95" s="131" t="s">
        <v>15</v>
      </c>
      <c r="E95" s="124" t="s">
        <v>78</v>
      </c>
      <c r="F95" s="135" t="s">
        <v>774</v>
      </c>
      <c r="G95" s="136" t="s">
        <v>775</v>
      </c>
      <c r="H95" s="136"/>
      <c r="I95" s="136"/>
      <c r="J95" s="136"/>
      <c r="K95" s="136"/>
      <c r="L95" s="136"/>
      <c r="M95" s="136"/>
      <c r="N95" s="137"/>
      <c r="O95" s="87"/>
      <c r="P95" s="91">
        <v>45096</v>
      </c>
      <c r="Q95" s="204"/>
      <c r="R95" s="203"/>
      <c r="S95" s="203"/>
      <c r="T95" s="204"/>
      <c r="U95" s="204"/>
      <c r="V95" s="204"/>
      <c r="W95" s="203"/>
      <c r="X95" s="204"/>
      <c r="Y95" s="210"/>
      <c r="Z95" s="210"/>
      <c r="AA95" s="204"/>
      <c r="AB95" s="204"/>
      <c r="AC95" s="204"/>
      <c r="AD95" s="204"/>
      <c r="AE95" s="204"/>
      <c r="AF95" s="210"/>
      <c r="AG95" s="210"/>
      <c r="AH95" s="204"/>
      <c r="AI95" s="206"/>
      <c r="AJ95" s="204"/>
      <c r="AK95" s="204"/>
      <c r="AL95" s="204"/>
      <c r="AM95" s="210"/>
      <c r="AN95" s="210"/>
      <c r="AO95" s="213"/>
      <c r="AP95" s="204"/>
      <c r="AQ95" s="204"/>
      <c r="AR95" s="204"/>
      <c r="AS95" s="204"/>
      <c r="AT95" s="203"/>
      <c r="AU95" s="208"/>
      <c r="AV95" s="8"/>
    </row>
    <row r="96" spans="1:48" s="6" customFormat="1" ht="21" x14ac:dyDescent="0.25">
      <c r="A96" s="85"/>
      <c r="B96" s="202"/>
      <c r="C96" s="133">
        <v>45139</v>
      </c>
      <c r="D96" s="131" t="s">
        <v>15</v>
      </c>
      <c r="E96" s="124" t="s">
        <v>352</v>
      </c>
      <c r="F96" s="135" t="s">
        <v>776</v>
      </c>
      <c r="G96" s="136"/>
      <c r="H96" s="136"/>
      <c r="I96" s="136"/>
      <c r="J96" s="136"/>
      <c r="K96" s="136"/>
      <c r="L96" s="136"/>
      <c r="M96" s="136"/>
      <c r="N96" s="137"/>
      <c r="O96" s="87"/>
      <c r="P96" s="91">
        <v>45096</v>
      </c>
      <c r="Q96" s="204"/>
      <c r="R96" s="203"/>
      <c r="S96" s="203"/>
      <c r="T96" s="204"/>
      <c r="U96" s="204"/>
      <c r="V96" s="204"/>
      <c r="W96" s="203"/>
      <c r="X96" s="204"/>
      <c r="Y96" s="210"/>
      <c r="Z96" s="210"/>
      <c r="AA96" s="204"/>
      <c r="AB96" s="204"/>
      <c r="AC96" s="204"/>
      <c r="AD96" s="204"/>
      <c r="AE96" s="204"/>
      <c r="AF96" s="210"/>
      <c r="AG96" s="210"/>
      <c r="AH96" s="204"/>
      <c r="AI96" s="206"/>
      <c r="AJ96" s="204"/>
      <c r="AK96" s="204"/>
      <c r="AL96" s="204"/>
      <c r="AM96" s="210"/>
      <c r="AN96" s="210"/>
      <c r="AO96" s="213"/>
      <c r="AP96" s="204"/>
      <c r="AQ96" s="204"/>
      <c r="AR96" s="204"/>
      <c r="AS96" s="204"/>
      <c r="AT96" s="203"/>
      <c r="AU96" s="208"/>
      <c r="AV96" s="8"/>
    </row>
    <row r="97" spans="1:48" s="6" customFormat="1" ht="21" x14ac:dyDescent="0.25">
      <c r="A97" s="85"/>
      <c r="B97" s="202"/>
      <c r="C97" s="133">
        <v>45139</v>
      </c>
      <c r="D97" s="131" t="s">
        <v>15</v>
      </c>
      <c r="E97" s="124" t="s">
        <v>79</v>
      </c>
      <c r="F97" s="135" t="s">
        <v>777</v>
      </c>
      <c r="G97" s="136" t="s">
        <v>778</v>
      </c>
      <c r="H97" s="136"/>
      <c r="I97" s="136"/>
      <c r="J97" s="136"/>
      <c r="K97" s="136"/>
      <c r="L97" s="136"/>
      <c r="M97" s="136"/>
      <c r="N97" s="137"/>
      <c r="O97" s="87"/>
      <c r="P97" s="91">
        <v>45096</v>
      </c>
      <c r="Q97" s="204"/>
      <c r="R97" s="203"/>
      <c r="S97" s="203"/>
      <c r="T97" s="204"/>
      <c r="U97" s="204"/>
      <c r="V97" s="204"/>
      <c r="W97" s="203"/>
      <c r="X97" s="204"/>
      <c r="Y97" s="210"/>
      <c r="Z97" s="210"/>
      <c r="AA97" s="204"/>
      <c r="AB97" s="204"/>
      <c r="AC97" s="204"/>
      <c r="AD97" s="204"/>
      <c r="AE97" s="204"/>
      <c r="AF97" s="210"/>
      <c r="AG97" s="210"/>
      <c r="AH97" s="204"/>
      <c r="AI97" s="206"/>
      <c r="AJ97" s="204"/>
      <c r="AK97" s="204"/>
      <c r="AL97" s="204"/>
      <c r="AM97" s="210"/>
      <c r="AN97" s="210"/>
      <c r="AO97" s="213"/>
      <c r="AP97" s="204"/>
      <c r="AQ97" s="204"/>
      <c r="AR97" s="204"/>
      <c r="AS97" s="204"/>
      <c r="AT97" s="203"/>
      <c r="AU97" s="208"/>
      <c r="AV97" s="8"/>
    </row>
    <row r="98" spans="1:48" s="6" customFormat="1" ht="21" x14ac:dyDescent="0.25">
      <c r="A98" s="85"/>
      <c r="B98" s="202"/>
      <c r="C98" s="133">
        <v>45139</v>
      </c>
      <c r="D98" s="131" t="s">
        <v>15</v>
      </c>
      <c r="E98" s="124" t="s">
        <v>80</v>
      </c>
      <c r="F98" s="135" t="s">
        <v>779</v>
      </c>
      <c r="G98" s="136" t="s">
        <v>780</v>
      </c>
      <c r="H98" s="136" t="s">
        <v>781</v>
      </c>
      <c r="I98" s="136"/>
      <c r="J98" s="136"/>
      <c r="K98" s="136"/>
      <c r="L98" s="136"/>
      <c r="M98" s="136"/>
      <c r="N98" s="137"/>
      <c r="O98" s="87"/>
      <c r="P98" s="91">
        <v>45096</v>
      </c>
      <c r="Q98" s="204"/>
      <c r="R98" s="203"/>
      <c r="S98" s="203"/>
      <c r="T98" s="204"/>
      <c r="U98" s="204"/>
      <c r="V98" s="204"/>
      <c r="W98" s="203"/>
      <c r="X98" s="204"/>
      <c r="Y98" s="211"/>
      <c r="Z98" s="211"/>
      <c r="AA98" s="204"/>
      <c r="AB98" s="204"/>
      <c r="AC98" s="204"/>
      <c r="AD98" s="204"/>
      <c r="AE98" s="204"/>
      <c r="AF98" s="211"/>
      <c r="AG98" s="211"/>
      <c r="AH98" s="204"/>
      <c r="AI98" s="207"/>
      <c r="AJ98" s="204"/>
      <c r="AK98" s="204"/>
      <c r="AL98" s="204"/>
      <c r="AM98" s="211"/>
      <c r="AN98" s="211"/>
      <c r="AO98" s="214"/>
      <c r="AP98" s="204"/>
      <c r="AQ98" s="204"/>
      <c r="AR98" s="204"/>
      <c r="AS98" s="204"/>
      <c r="AT98" s="203"/>
      <c r="AU98" s="208"/>
      <c r="AV98" s="8"/>
    </row>
    <row r="99" spans="1:48" s="6" customFormat="1" ht="36.75" customHeight="1" x14ac:dyDescent="0.25">
      <c r="A99" s="85" t="str">
        <f>VLOOKUP(B99,Apoio!$A:$C,3,FALSE)</f>
        <v>MCSD EN - Pré-Liquidação</v>
      </c>
      <c r="B99" s="129" t="s">
        <v>492</v>
      </c>
      <c r="C99" s="133">
        <v>45139</v>
      </c>
      <c r="D99" s="131" t="s">
        <v>15</v>
      </c>
      <c r="E99" s="124" t="s">
        <v>498</v>
      </c>
      <c r="F99" s="135" t="s">
        <v>499</v>
      </c>
      <c r="G99" s="136"/>
      <c r="H99" s="136"/>
      <c r="I99" s="136"/>
      <c r="J99" s="136"/>
      <c r="K99" s="136"/>
      <c r="L99" s="136"/>
      <c r="M99" s="136"/>
      <c r="N99" s="137"/>
      <c r="O99" s="87" t="s">
        <v>806</v>
      </c>
      <c r="P99" s="88">
        <v>45096</v>
      </c>
      <c r="Q99" s="123">
        <v>1</v>
      </c>
      <c r="R99" s="154">
        <v>2</v>
      </c>
      <c r="S99" s="154">
        <v>3</v>
      </c>
      <c r="T99" s="123">
        <v>4</v>
      </c>
      <c r="U99" s="123">
        <v>5</v>
      </c>
      <c r="V99" s="123">
        <v>6</v>
      </c>
      <c r="W99" s="154">
        <v>7</v>
      </c>
      <c r="X99" s="123">
        <v>8</v>
      </c>
      <c r="Y99" s="154">
        <v>9</v>
      </c>
      <c r="Z99" s="154">
        <v>10</v>
      </c>
      <c r="AA99" s="123">
        <v>11</v>
      </c>
      <c r="AB99" s="123">
        <v>12</v>
      </c>
      <c r="AC99" s="123">
        <v>13</v>
      </c>
      <c r="AD99" s="123">
        <v>14</v>
      </c>
      <c r="AE99" s="123">
        <v>15</v>
      </c>
      <c r="AF99" s="154">
        <v>16</v>
      </c>
      <c r="AG99" s="154">
        <v>17</v>
      </c>
      <c r="AH99" s="123">
        <v>18</v>
      </c>
      <c r="AI99" s="125">
        <v>19</v>
      </c>
      <c r="AJ99" s="123">
        <v>20</v>
      </c>
      <c r="AK99" s="123">
        <v>21</v>
      </c>
      <c r="AL99" s="123">
        <v>22</v>
      </c>
      <c r="AM99" s="154">
        <v>23</v>
      </c>
      <c r="AN99" s="154">
        <v>24</v>
      </c>
      <c r="AO99" s="123">
        <v>25</v>
      </c>
      <c r="AP99" s="123">
        <v>26</v>
      </c>
      <c r="AQ99" s="123">
        <v>27</v>
      </c>
      <c r="AR99" s="123">
        <v>28</v>
      </c>
      <c r="AS99" s="123">
        <v>29</v>
      </c>
      <c r="AT99" s="154">
        <v>30</v>
      </c>
      <c r="AU99" s="124"/>
      <c r="AV99" s="8"/>
    </row>
    <row r="100" spans="1:48" s="6" customFormat="1" ht="36" customHeight="1" x14ac:dyDescent="0.25">
      <c r="A100" s="85" t="str">
        <f>VLOOKUP(B100,Apoio!$A:$C,3,FALSE)</f>
        <v>Cotas de Garantia Física - Liquidação</v>
      </c>
      <c r="B100" s="129" t="s">
        <v>178</v>
      </c>
      <c r="C100" s="133">
        <v>45139</v>
      </c>
      <c r="D100" s="131" t="s">
        <v>192</v>
      </c>
      <c r="E100" s="124" t="s">
        <v>84</v>
      </c>
      <c r="F100" s="135"/>
      <c r="G100" s="136"/>
      <c r="H100" s="136" t="s">
        <v>84</v>
      </c>
      <c r="I100" s="136"/>
      <c r="J100" s="136"/>
      <c r="K100" s="136"/>
      <c r="L100" s="136"/>
      <c r="M100" s="136"/>
      <c r="N100" s="137"/>
      <c r="O100" s="87" t="s">
        <v>806</v>
      </c>
      <c r="P100" s="88">
        <v>45096</v>
      </c>
      <c r="Q100" s="123">
        <v>1</v>
      </c>
      <c r="R100" s="154">
        <v>2</v>
      </c>
      <c r="S100" s="154">
        <v>3</v>
      </c>
      <c r="T100" s="123">
        <v>4</v>
      </c>
      <c r="U100" s="123">
        <v>5</v>
      </c>
      <c r="V100" s="123">
        <v>6</v>
      </c>
      <c r="W100" s="154">
        <v>7</v>
      </c>
      <c r="X100" s="123">
        <v>8</v>
      </c>
      <c r="Y100" s="154">
        <v>9</v>
      </c>
      <c r="Z100" s="154">
        <v>10</v>
      </c>
      <c r="AA100" s="123">
        <v>11</v>
      </c>
      <c r="AB100" s="123">
        <v>12</v>
      </c>
      <c r="AC100" s="123">
        <v>13</v>
      </c>
      <c r="AD100" s="123">
        <v>14</v>
      </c>
      <c r="AE100" s="123">
        <v>15</v>
      </c>
      <c r="AF100" s="154">
        <v>16</v>
      </c>
      <c r="AG100" s="154">
        <v>17</v>
      </c>
      <c r="AH100" s="123">
        <v>18</v>
      </c>
      <c r="AI100" s="125">
        <v>19</v>
      </c>
      <c r="AJ100" s="123">
        <v>20</v>
      </c>
      <c r="AK100" s="123">
        <v>21</v>
      </c>
      <c r="AL100" s="123">
        <v>22</v>
      </c>
      <c r="AM100" s="154">
        <v>23</v>
      </c>
      <c r="AN100" s="154">
        <v>24</v>
      </c>
      <c r="AO100" s="123">
        <v>25</v>
      </c>
      <c r="AP100" s="123">
        <v>26</v>
      </c>
      <c r="AQ100" s="123">
        <v>27</v>
      </c>
      <c r="AR100" s="123">
        <v>28</v>
      </c>
      <c r="AS100" s="123">
        <v>29</v>
      </c>
      <c r="AT100" s="154">
        <v>30</v>
      </c>
      <c r="AU100" s="124"/>
      <c r="AV100" s="8"/>
    </row>
    <row r="101" spans="1:48" s="6" customFormat="1" ht="36.75" customHeight="1" x14ac:dyDescent="0.25">
      <c r="A101" s="85" t="str">
        <f>VLOOKUP(B101,Apoio!$A:$C,3,FALSE)</f>
        <v>Penalidades - Resultados</v>
      </c>
      <c r="B101" s="129" t="s">
        <v>180</v>
      </c>
      <c r="C101" s="133">
        <v>45108</v>
      </c>
      <c r="D101" s="131" t="s">
        <v>28</v>
      </c>
      <c r="E101" s="124" t="s">
        <v>114</v>
      </c>
      <c r="F101" s="139" t="s">
        <v>782</v>
      </c>
      <c r="G101" s="136"/>
      <c r="H101" s="136"/>
      <c r="I101" s="136"/>
      <c r="J101" s="136"/>
      <c r="K101" s="136"/>
      <c r="L101" s="136"/>
      <c r="M101" s="136"/>
      <c r="N101" s="137"/>
      <c r="O101" s="87" t="s">
        <v>806</v>
      </c>
      <c r="P101" s="88">
        <v>45096</v>
      </c>
      <c r="Q101" s="123">
        <v>1</v>
      </c>
      <c r="R101" s="154">
        <v>2</v>
      </c>
      <c r="S101" s="154">
        <v>3</v>
      </c>
      <c r="T101" s="123">
        <v>4</v>
      </c>
      <c r="U101" s="123">
        <v>5</v>
      </c>
      <c r="V101" s="123">
        <v>6</v>
      </c>
      <c r="W101" s="154">
        <v>7</v>
      </c>
      <c r="X101" s="123">
        <v>8</v>
      </c>
      <c r="Y101" s="154">
        <v>9</v>
      </c>
      <c r="Z101" s="154">
        <v>10</v>
      </c>
      <c r="AA101" s="123">
        <v>11</v>
      </c>
      <c r="AB101" s="123">
        <v>12</v>
      </c>
      <c r="AC101" s="123">
        <v>13</v>
      </c>
      <c r="AD101" s="123">
        <v>14</v>
      </c>
      <c r="AE101" s="123">
        <v>15</v>
      </c>
      <c r="AF101" s="154">
        <v>16</v>
      </c>
      <c r="AG101" s="154">
        <v>17</v>
      </c>
      <c r="AH101" s="123">
        <v>18</v>
      </c>
      <c r="AI101" s="125">
        <v>19</v>
      </c>
      <c r="AJ101" s="123">
        <v>20</v>
      </c>
      <c r="AK101" s="123">
        <v>21</v>
      </c>
      <c r="AL101" s="123">
        <v>22</v>
      </c>
      <c r="AM101" s="154">
        <v>23</v>
      </c>
      <c r="AN101" s="154">
        <v>24</v>
      </c>
      <c r="AO101" s="123">
        <v>25</v>
      </c>
      <c r="AP101" s="123">
        <v>26</v>
      </c>
      <c r="AQ101" s="123">
        <v>27</v>
      </c>
      <c r="AR101" s="123">
        <v>28</v>
      </c>
      <c r="AS101" s="123">
        <v>29</v>
      </c>
      <c r="AT101" s="154">
        <v>30</v>
      </c>
      <c r="AU101" s="124"/>
      <c r="AV101" s="8"/>
    </row>
    <row r="102" spans="1:48" s="6" customFormat="1" ht="36" customHeight="1" x14ac:dyDescent="0.25">
      <c r="A102" s="85" t="str">
        <f>VLOOKUP(B102,Apoio!$A:$C,3,FALSE)</f>
        <v>Desconto</v>
      </c>
      <c r="B102" s="129" t="s">
        <v>181</v>
      </c>
      <c r="C102" s="133">
        <v>45108</v>
      </c>
      <c r="D102" s="131" t="s">
        <v>28</v>
      </c>
      <c r="E102" s="124" t="s">
        <v>116</v>
      </c>
      <c r="F102" s="135" t="s">
        <v>783</v>
      </c>
      <c r="G102" s="136" t="s">
        <v>784</v>
      </c>
      <c r="H102" s="136" t="s">
        <v>785</v>
      </c>
      <c r="I102" s="136" t="s">
        <v>786</v>
      </c>
      <c r="J102" s="136" t="s">
        <v>787</v>
      </c>
      <c r="K102" s="136" t="s">
        <v>788</v>
      </c>
      <c r="L102" s="136"/>
      <c r="M102" s="136"/>
      <c r="N102" s="137"/>
      <c r="O102" s="87" t="s">
        <v>806</v>
      </c>
      <c r="P102" s="88">
        <v>45096</v>
      </c>
      <c r="Q102" s="123">
        <v>1</v>
      </c>
      <c r="R102" s="154">
        <v>2</v>
      </c>
      <c r="S102" s="154">
        <v>3</v>
      </c>
      <c r="T102" s="123">
        <v>4</v>
      </c>
      <c r="U102" s="123">
        <v>5</v>
      </c>
      <c r="V102" s="123">
        <v>6</v>
      </c>
      <c r="W102" s="154">
        <v>7</v>
      </c>
      <c r="X102" s="123">
        <v>8</v>
      </c>
      <c r="Y102" s="154">
        <v>9</v>
      </c>
      <c r="Z102" s="154">
        <v>10</v>
      </c>
      <c r="AA102" s="123">
        <v>11</v>
      </c>
      <c r="AB102" s="123">
        <v>12</v>
      </c>
      <c r="AC102" s="123">
        <v>13</v>
      </c>
      <c r="AD102" s="123">
        <v>14</v>
      </c>
      <c r="AE102" s="123">
        <v>15</v>
      </c>
      <c r="AF102" s="154">
        <v>16</v>
      </c>
      <c r="AG102" s="154">
        <v>17</v>
      </c>
      <c r="AH102" s="123">
        <v>18</v>
      </c>
      <c r="AI102" s="125">
        <v>19</v>
      </c>
      <c r="AJ102" s="123">
        <v>20</v>
      </c>
      <c r="AK102" s="123">
        <v>21</v>
      </c>
      <c r="AL102" s="123">
        <v>22</v>
      </c>
      <c r="AM102" s="154">
        <v>23</v>
      </c>
      <c r="AN102" s="154">
        <v>24</v>
      </c>
      <c r="AO102" s="123">
        <v>25</v>
      </c>
      <c r="AP102" s="123">
        <v>26</v>
      </c>
      <c r="AQ102" s="123">
        <v>27</v>
      </c>
      <c r="AR102" s="123">
        <v>28</v>
      </c>
      <c r="AS102" s="123">
        <v>29</v>
      </c>
      <c r="AT102" s="154">
        <v>30</v>
      </c>
      <c r="AU102" s="124"/>
      <c r="AV102" s="8"/>
    </row>
    <row r="103" spans="1:48" s="6" customFormat="1" ht="36" customHeight="1" x14ac:dyDescent="0.25">
      <c r="A103" s="85" t="str">
        <f>VLOOKUP(B103,Apoio!$A:$C,3,FALSE)</f>
        <v>Multa</v>
      </c>
      <c r="B103" s="129" t="s">
        <v>932</v>
      </c>
      <c r="C103" s="133">
        <v>45108</v>
      </c>
      <c r="D103" s="131" t="s">
        <v>28</v>
      </c>
      <c r="E103" s="124" t="s">
        <v>928</v>
      </c>
      <c r="F103" s="135" t="s">
        <v>933</v>
      </c>
      <c r="G103" s="136"/>
      <c r="H103" s="136"/>
      <c r="I103" s="136"/>
      <c r="J103" s="136"/>
      <c r="K103" s="136"/>
      <c r="L103" s="136"/>
      <c r="M103" s="136"/>
      <c r="N103" s="137"/>
      <c r="O103" s="87"/>
      <c r="P103" s="88"/>
      <c r="Q103" s="123">
        <v>1</v>
      </c>
      <c r="R103" s="154">
        <v>2</v>
      </c>
      <c r="S103" s="154">
        <v>3</v>
      </c>
      <c r="T103" s="123">
        <v>4</v>
      </c>
      <c r="U103" s="123">
        <v>5</v>
      </c>
      <c r="V103" s="123">
        <v>6</v>
      </c>
      <c r="W103" s="154">
        <v>7</v>
      </c>
      <c r="X103" s="123">
        <v>8</v>
      </c>
      <c r="Y103" s="154">
        <v>9</v>
      </c>
      <c r="Z103" s="154">
        <v>10</v>
      </c>
      <c r="AA103" s="123">
        <v>11</v>
      </c>
      <c r="AB103" s="123">
        <v>12</v>
      </c>
      <c r="AC103" s="123">
        <v>13</v>
      </c>
      <c r="AD103" s="123">
        <v>14</v>
      </c>
      <c r="AE103" s="123">
        <v>15</v>
      </c>
      <c r="AF103" s="154">
        <v>16</v>
      </c>
      <c r="AG103" s="154">
        <v>17</v>
      </c>
      <c r="AH103" s="123">
        <v>18</v>
      </c>
      <c r="AI103" s="125">
        <v>19</v>
      </c>
      <c r="AJ103" s="123">
        <v>20</v>
      </c>
      <c r="AK103" s="123">
        <v>21</v>
      </c>
      <c r="AL103" s="123">
        <v>22</v>
      </c>
      <c r="AM103" s="154">
        <v>23</v>
      </c>
      <c r="AN103" s="154">
        <v>24</v>
      </c>
      <c r="AO103" s="123">
        <v>25</v>
      </c>
      <c r="AP103" s="123">
        <v>26</v>
      </c>
      <c r="AQ103" s="123">
        <v>27</v>
      </c>
      <c r="AR103" s="123">
        <v>28</v>
      </c>
      <c r="AS103" s="123">
        <v>29</v>
      </c>
      <c r="AT103" s="154">
        <v>30</v>
      </c>
      <c r="AU103" s="124"/>
      <c r="AV103" s="8"/>
    </row>
    <row r="104" spans="1:48" s="6" customFormat="1" ht="43.5" x14ac:dyDescent="0.25">
      <c r="A104" s="85" t="str">
        <f>VLOOKUP(B104,Apoio!$A:$C,3,FALSE)</f>
        <v>MCSD EN - Declarações</v>
      </c>
      <c r="B104" s="16" t="s">
        <v>863</v>
      </c>
      <c r="C104" s="42" t="s">
        <v>84</v>
      </c>
      <c r="D104" s="17" t="s">
        <v>84</v>
      </c>
      <c r="E104" s="15" t="s">
        <v>84</v>
      </c>
      <c r="F104" s="72"/>
      <c r="G104" s="73"/>
      <c r="H104" s="73" t="s">
        <v>84</v>
      </c>
      <c r="I104" s="136"/>
      <c r="J104" s="136"/>
      <c r="K104" s="136"/>
      <c r="L104" s="136"/>
      <c r="M104" s="136"/>
      <c r="N104" s="137"/>
      <c r="O104" s="87"/>
      <c r="P104" s="88"/>
      <c r="Q104" s="123">
        <v>1</v>
      </c>
      <c r="R104" s="154">
        <v>2</v>
      </c>
      <c r="S104" s="154">
        <v>3</v>
      </c>
      <c r="T104" s="123">
        <v>4</v>
      </c>
      <c r="U104" s="123">
        <v>5</v>
      </c>
      <c r="V104" s="123">
        <v>6</v>
      </c>
      <c r="W104" s="154">
        <v>7</v>
      </c>
      <c r="X104" s="123">
        <v>8</v>
      </c>
      <c r="Y104" s="154">
        <v>9</v>
      </c>
      <c r="Z104" s="154">
        <v>10</v>
      </c>
      <c r="AA104" s="123">
        <v>11</v>
      </c>
      <c r="AB104" s="123">
        <v>12</v>
      </c>
      <c r="AC104" s="123">
        <v>13</v>
      </c>
      <c r="AD104" s="123">
        <v>14</v>
      </c>
      <c r="AE104" s="123">
        <v>15</v>
      </c>
      <c r="AF104" s="154">
        <v>16</v>
      </c>
      <c r="AG104" s="154">
        <v>17</v>
      </c>
      <c r="AH104" s="123">
        <v>18</v>
      </c>
      <c r="AI104" s="125">
        <v>19</v>
      </c>
      <c r="AJ104" s="123">
        <v>20</v>
      </c>
      <c r="AK104" s="123">
        <v>21</v>
      </c>
      <c r="AL104" s="123">
        <v>22</v>
      </c>
      <c r="AM104" s="154">
        <v>23</v>
      </c>
      <c r="AN104" s="154">
        <v>24</v>
      </c>
      <c r="AO104" s="123">
        <v>25</v>
      </c>
      <c r="AP104" s="123">
        <v>26</v>
      </c>
      <c r="AQ104" s="123">
        <v>27</v>
      </c>
      <c r="AR104" s="123">
        <v>28</v>
      </c>
      <c r="AS104" s="123">
        <v>29</v>
      </c>
      <c r="AT104" s="154">
        <v>30</v>
      </c>
      <c r="AU104" s="124"/>
      <c r="AV104" s="8"/>
    </row>
    <row r="105" spans="1:48" s="6" customFormat="1" ht="47.5" customHeight="1" x14ac:dyDescent="0.25">
      <c r="A105" s="85" t="str">
        <f>VLOOKUP(B105,Apoio!$A:$C,3,FALSE)</f>
        <v>MCSD EE - Pós-Liquidação</v>
      </c>
      <c r="B105" s="129" t="s">
        <v>679</v>
      </c>
      <c r="C105" s="133">
        <v>45108</v>
      </c>
      <c r="D105" s="131" t="s">
        <v>994</v>
      </c>
      <c r="E105" s="124" t="s">
        <v>108</v>
      </c>
      <c r="F105" s="135" t="s">
        <v>699</v>
      </c>
      <c r="G105" s="136"/>
      <c r="H105" s="136"/>
      <c r="I105" s="136"/>
      <c r="J105" s="136"/>
      <c r="K105" s="136"/>
      <c r="L105" s="136"/>
      <c r="M105" s="136"/>
      <c r="N105" s="137"/>
      <c r="O105" s="87" t="s">
        <v>806</v>
      </c>
      <c r="P105" s="88">
        <v>45098</v>
      </c>
      <c r="Q105" s="123">
        <v>1</v>
      </c>
      <c r="R105" s="154">
        <v>2</v>
      </c>
      <c r="S105" s="154">
        <v>3</v>
      </c>
      <c r="T105" s="123">
        <v>4</v>
      </c>
      <c r="U105" s="123">
        <v>5</v>
      </c>
      <c r="V105" s="123">
        <v>6</v>
      </c>
      <c r="W105" s="154">
        <v>7</v>
      </c>
      <c r="X105" s="123">
        <v>8</v>
      </c>
      <c r="Y105" s="154">
        <v>9</v>
      </c>
      <c r="Z105" s="154">
        <v>10</v>
      </c>
      <c r="AA105" s="123">
        <v>11</v>
      </c>
      <c r="AB105" s="123">
        <v>12</v>
      </c>
      <c r="AC105" s="123">
        <v>13</v>
      </c>
      <c r="AD105" s="123">
        <v>14</v>
      </c>
      <c r="AE105" s="123">
        <v>15</v>
      </c>
      <c r="AF105" s="154">
        <v>16</v>
      </c>
      <c r="AG105" s="154">
        <v>17</v>
      </c>
      <c r="AH105" s="123">
        <v>18</v>
      </c>
      <c r="AI105" s="125">
        <v>19</v>
      </c>
      <c r="AJ105" s="123">
        <v>20</v>
      </c>
      <c r="AK105" s="123">
        <v>21</v>
      </c>
      <c r="AL105" s="123">
        <v>22</v>
      </c>
      <c r="AM105" s="154">
        <v>23</v>
      </c>
      <c r="AN105" s="154">
        <v>24</v>
      </c>
      <c r="AO105" s="123">
        <v>25</v>
      </c>
      <c r="AP105" s="123">
        <v>26</v>
      </c>
      <c r="AQ105" s="123">
        <v>27</v>
      </c>
      <c r="AR105" s="123">
        <v>28</v>
      </c>
      <c r="AS105" s="123">
        <v>29</v>
      </c>
      <c r="AT105" s="154">
        <v>30</v>
      </c>
      <c r="AU105" s="124" t="s">
        <v>993</v>
      </c>
      <c r="AV105" s="8"/>
    </row>
    <row r="106" spans="1:48" s="6" customFormat="1" ht="62.25" customHeight="1" x14ac:dyDescent="0.25">
      <c r="A106" s="85" t="str">
        <f>VLOOKUP(B106,Apoio!$A:$C,3,FALSE)</f>
        <v>Adesão</v>
      </c>
      <c r="B106" s="129" t="s">
        <v>184</v>
      </c>
      <c r="C106" s="133">
        <v>45170</v>
      </c>
      <c r="D106" s="131" t="s">
        <v>35</v>
      </c>
      <c r="E106" s="124" t="s">
        <v>84</v>
      </c>
      <c r="F106" s="139"/>
      <c r="G106" s="136"/>
      <c r="H106" s="136" t="s">
        <v>84</v>
      </c>
      <c r="I106" s="136"/>
      <c r="J106" s="136"/>
      <c r="K106" s="136"/>
      <c r="L106" s="136"/>
      <c r="M106" s="136"/>
      <c r="N106" s="137"/>
      <c r="O106" s="87" t="s">
        <v>806</v>
      </c>
      <c r="P106" s="88">
        <v>45098</v>
      </c>
      <c r="Q106" s="123">
        <v>1</v>
      </c>
      <c r="R106" s="154">
        <v>2</v>
      </c>
      <c r="S106" s="154">
        <v>3</v>
      </c>
      <c r="T106" s="123">
        <v>4</v>
      </c>
      <c r="U106" s="123">
        <v>5</v>
      </c>
      <c r="V106" s="123">
        <v>6</v>
      </c>
      <c r="W106" s="154">
        <v>7</v>
      </c>
      <c r="X106" s="123">
        <v>8</v>
      </c>
      <c r="Y106" s="154">
        <v>9</v>
      </c>
      <c r="Z106" s="154">
        <v>10</v>
      </c>
      <c r="AA106" s="123">
        <v>11</v>
      </c>
      <c r="AB106" s="123">
        <v>12</v>
      </c>
      <c r="AC106" s="123">
        <v>13</v>
      </c>
      <c r="AD106" s="123">
        <v>14</v>
      </c>
      <c r="AE106" s="123">
        <v>15</v>
      </c>
      <c r="AF106" s="154">
        <v>16</v>
      </c>
      <c r="AG106" s="154">
        <v>17</v>
      </c>
      <c r="AH106" s="123">
        <v>18</v>
      </c>
      <c r="AI106" s="123">
        <v>19</v>
      </c>
      <c r="AJ106" s="125">
        <v>20</v>
      </c>
      <c r="AK106" s="123">
        <v>21</v>
      </c>
      <c r="AL106" s="123">
        <v>22</v>
      </c>
      <c r="AM106" s="154">
        <v>23</v>
      </c>
      <c r="AN106" s="154">
        <v>24</v>
      </c>
      <c r="AO106" s="123">
        <v>25</v>
      </c>
      <c r="AP106" s="123">
        <v>26</v>
      </c>
      <c r="AQ106" s="123">
        <v>27</v>
      </c>
      <c r="AR106" s="123">
        <v>28</v>
      </c>
      <c r="AS106" s="123">
        <v>29</v>
      </c>
      <c r="AT106" s="154">
        <v>30</v>
      </c>
      <c r="AU106" s="124"/>
      <c r="AV106" s="8"/>
    </row>
    <row r="107" spans="1:48" s="6" customFormat="1" ht="36" customHeight="1" x14ac:dyDescent="0.25">
      <c r="A107" s="85" t="str">
        <f>VLOOKUP(B107,Apoio!$A:$C,3,FALSE)</f>
        <v>Energia de Reserva - Liquidação</v>
      </c>
      <c r="B107" s="129" t="s">
        <v>185</v>
      </c>
      <c r="C107" s="133">
        <v>45139</v>
      </c>
      <c r="D107" s="131" t="s">
        <v>6</v>
      </c>
      <c r="E107" s="124" t="s">
        <v>84</v>
      </c>
      <c r="F107" s="139"/>
      <c r="G107" s="136"/>
      <c r="H107" s="136" t="s">
        <v>84</v>
      </c>
      <c r="I107" s="136"/>
      <c r="J107" s="136"/>
      <c r="K107" s="136"/>
      <c r="L107" s="136"/>
      <c r="M107" s="136"/>
      <c r="N107" s="137"/>
      <c r="O107" s="87" t="s">
        <v>806</v>
      </c>
      <c r="P107" s="88">
        <v>45098</v>
      </c>
      <c r="Q107" s="123">
        <v>1</v>
      </c>
      <c r="R107" s="154">
        <v>2</v>
      </c>
      <c r="S107" s="154">
        <v>3</v>
      </c>
      <c r="T107" s="123">
        <v>4</v>
      </c>
      <c r="U107" s="123">
        <v>5</v>
      </c>
      <c r="V107" s="123">
        <v>6</v>
      </c>
      <c r="W107" s="154">
        <v>7</v>
      </c>
      <c r="X107" s="123">
        <v>8</v>
      </c>
      <c r="Y107" s="154">
        <v>9</v>
      </c>
      <c r="Z107" s="154">
        <v>10</v>
      </c>
      <c r="AA107" s="123">
        <v>11</v>
      </c>
      <c r="AB107" s="123">
        <v>12</v>
      </c>
      <c r="AC107" s="123">
        <v>13</v>
      </c>
      <c r="AD107" s="123">
        <v>14</v>
      </c>
      <c r="AE107" s="123">
        <v>15</v>
      </c>
      <c r="AF107" s="154">
        <v>16</v>
      </c>
      <c r="AG107" s="154">
        <v>17</v>
      </c>
      <c r="AH107" s="123">
        <v>18</v>
      </c>
      <c r="AI107" s="123">
        <v>19</v>
      </c>
      <c r="AJ107" s="125">
        <v>20</v>
      </c>
      <c r="AK107" s="123">
        <v>21</v>
      </c>
      <c r="AL107" s="123">
        <v>22</v>
      </c>
      <c r="AM107" s="154">
        <v>23</v>
      </c>
      <c r="AN107" s="154">
        <v>24</v>
      </c>
      <c r="AO107" s="123">
        <v>25</v>
      </c>
      <c r="AP107" s="123">
        <v>26</v>
      </c>
      <c r="AQ107" s="123">
        <v>27</v>
      </c>
      <c r="AR107" s="123">
        <v>28</v>
      </c>
      <c r="AS107" s="123">
        <v>29</v>
      </c>
      <c r="AT107" s="154">
        <v>30</v>
      </c>
      <c r="AU107" s="124"/>
      <c r="AV107" s="8"/>
    </row>
    <row r="108" spans="1:48" s="6" customFormat="1" ht="36" customHeight="1" x14ac:dyDescent="0.25">
      <c r="A108" s="85" t="str">
        <f>VLOOKUP(B108,Apoio!$A:$C,3,FALSE)</f>
        <v>Energia de Reserva - Liquidação</v>
      </c>
      <c r="B108" s="129" t="s">
        <v>186</v>
      </c>
      <c r="C108" s="133">
        <v>45139</v>
      </c>
      <c r="D108" s="131" t="s">
        <v>19</v>
      </c>
      <c r="E108" s="124" t="s">
        <v>84</v>
      </c>
      <c r="F108" s="135"/>
      <c r="G108" s="136"/>
      <c r="H108" s="136" t="s">
        <v>84</v>
      </c>
      <c r="I108" s="136"/>
      <c r="J108" s="136"/>
      <c r="K108" s="136"/>
      <c r="L108" s="136"/>
      <c r="M108" s="136"/>
      <c r="N108" s="137"/>
      <c r="O108" s="87" t="s">
        <v>806</v>
      </c>
      <c r="P108" s="88">
        <v>45099</v>
      </c>
      <c r="Q108" s="123">
        <v>1</v>
      </c>
      <c r="R108" s="154">
        <v>2</v>
      </c>
      <c r="S108" s="154">
        <v>3</v>
      </c>
      <c r="T108" s="123">
        <v>4</v>
      </c>
      <c r="U108" s="123">
        <v>5</v>
      </c>
      <c r="V108" s="123">
        <v>6</v>
      </c>
      <c r="W108" s="154">
        <v>7</v>
      </c>
      <c r="X108" s="123">
        <v>8</v>
      </c>
      <c r="Y108" s="154">
        <v>9</v>
      </c>
      <c r="Z108" s="154">
        <v>10</v>
      </c>
      <c r="AA108" s="123">
        <v>11</v>
      </c>
      <c r="AB108" s="123">
        <v>12</v>
      </c>
      <c r="AC108" s="123">
        <v>13</v>
      </c>
      <c r="AD108" s="123">
        <v>14</v>
      </c>
      <c r="AE108" s="123">
        <v>15</v>
      </c>
      <c r="AF108" s="154">
        <v>16</v>
      </c>
      <c r="AG108" s="154">
        <v>17</v>
      </c>
      <c r="AH108" s="123">
        <v>18</v>
      </c>
      <c r="AI108" s="123">
        <v>19</v>
      </c>
      <c r="AJ108" s="123">
        <v>20</v>
      </c>
      <c r="AK108" s="125">
        <v>21</v>
      </c>
      <c r="AL108" s="123">
        <v>22</v>
      </c>
      <c r="AM108" s="154">
        <v>23</v>
      </c>
      <c r="AN108" s="154">
        <v>24</v>
      </c>
      <c r="AO108" s="123">
        <v>25</v>
      </c>
      <c r="AP108" s="123">
        <v>26</v>
      </c>
      <c r="AQ108" s="123">
        <v>27</v>
      </c>
      <c r="AR108" s="123">
        <v>28</v>
      </c>
      <c r="AS108" s="123">
        <v>29</v>
      </c>
      <c r="AT108" s="154">
        <v>30</v>
      </c>
      <c r="AU108" s="126"/>
      <c r="AV108" s="8"/>
    </row>
    <row r="109" spans="1:48" s="6" customFormat="1" ht="43.5" customHeight="1" x14ac:dyDescent="0.25">
      <c r="A109" s="85" t="str">
        <f>VLOOKUP(B109,Apoio!$A:$C,3,FALSE)</f>
        <v>MCSD EN - Declarações</v>
      </c>
      <c r="B109" s="129" t="s">
        <v>864</v>
      </c>
      <c r="C109" s="133" t="s">
        <v>84</v>
      </c>
      <c r="D109" s="131" t="s">
        <v>84</v>
      </c>
      <c r="E109" s="124" t="s">
        <v>84</v>
      </c>
      <c r="F109" s="139"/>
      <c r="G109" s="136"/>
      <c r="H109" s="136" t="s">
        <v>84</v>
      </c>
      <c r="I109" s="136"/>
      <c r="J109" s="136"/>
      <c r="K109" s="136"/>
      <c r="L109" s="136"/>
      <c r="M109" s="136"/>
      <c r="N109" s="137"/>
      <c r="O109" s="87"/>
      <c r="P109" s="88"/>
      <c r="Q109" s="123">
        <v>1</v>
      </c>
      <c r="R109" s="154">
        <v>2</v>
      </c>
      <c r="S109" s="154">
        <v>3</v>
      </c>
      <c r="T109" s="123">
        <v>4</v>
      </c>
      <c r="U109" s="123">
        <v>5</v>
      </c>
      <c r="V109" s="123">
        <v>6</v>
      </c>
      <c r="W109" s="154">
        <v>7</v>
      </c>
      <c r="X109" s="123">
        <v>8</v>
      </c>
      <c r="Y109" s="154">
        <v>9</v>
      </c>
      <c r="Z109" s="154">
        <v>10</v>
      </c>
      <c r="AA109" s="123">
        <v>11</v>
      </c>
      <c r="AB109" s="123">
        <v>12</v>
      </c>
      <c r="AC109" s="123">
        <v>13</v>
      </c>
      <c r="AD109" s="123">
        <v>14</v>
      </c>
      <c r="AE109" s="123">
        <v>15</v>
      </c>
      <c r="AF109" s="154">
        <v>16</v>
      </c>
      <c r="AG109" s="154">
        <v>17</v>
      </c>
      <c r="AH109" s="123">
        <v>18</v>
      </c>
      <c r="AI109" s="123">
        <v>19</v>
      </c>
      <c r="AJ109" s="123">
        <v>20</v>
      </c>
      <c r="AK109" s="125">
        <v>21</v>
      </c>
      <c r="AL109" s="123">
        <v>22</v>
      </c>
      <c r="AM109" s="154">
        <v>23</v>
      </c>
      <c r="AN109" s="154">
        <v>24</v>
      </c>
      <c r="AO109" s="123">
        <v>25</v>
      </c>
      <c r="AP109" s="123">
        <v>26</v>
      </c>
      <c r="AQ109" s="123">
        <v>27</v>
      </c>
      <c r="AR109" s="123">
        <v>28</v>
      </c>
      <c r="AS109" s="123">
        <v>29</v>
      </c>
      <c r="AT109" s="154">
        <v>30</v>
      </c>
      <c r="AU109" s="124"/>
      <c r="AV109" s="8"/>
    </row>
    <row r="110" spans="1:48" s="6" customFormat="1" ht="36.75" customHeight="1" x14ac:dyDescent="0.25">
      <c r="A110" s="85" t="str">
        <f>VLOOKUP(B110,Apoio!$A:$C,3,FALSE)</f>
        <v>Cotas de Energia Nuclear - Pós-Liquidação</v>
      </c>
      <c r="B110" s="129" t="s">
        <v>182</v>
      </c>
      <c r="C110" s="133">
        <v>45139</v>
      </c>
      <c r="D110" s="131" t="s">
        <v>151</v>
      </c>
      <c r="E110" s="124" t="s">
        <v>136</v>
      </c>
      <c r="F110" s="135" t="s">
        <v>718</v>
      </c>
      <c r="G110" s="136" t="s">
        <v>719</v>
      </c>
      <c r="H110" s="136" t="s">
        <v>838</v>
      </c>
      <c r="I110" s="136"/>
      <c r="J110" s="136"/>
      <c r="K110" s="136"/>
      <c r="L110" s="136"/>
      <c r="M110" s="136"/>
      <c r="N110" s="137"/>
      <c r="O110" s="87" t="s">
        <v>806</v>
      </c>
      <c r="P110" s="88">
        <v>45098</v>
      </c>
      <c r="Q110" s="123">
        <v>1</v>
      </c>
      <c r="R110" s="154">
        <v>2</v>
      </c>
      <c r="S110" s="154">
        <v>3</v>
      </c>
      <c r="T110" s="123">
        <v>4</v>
      </c>
      <c r="U110" s="123">
        <v>5</v>
      </c>
      <c r="V110" s="123">
        <v>6</v>
      </c>
      <c r="W110" s="154">
        <v>7</v>
      </c>
      <c r="X110" s="123">
        <v>8</v>
      </c>
      <c r="Y110" s="154">
        <v>9</v>
      </c>
      <c r="Z110" s="154">
        <v>10</v>
      </c>
      <c r="AA110" s="123">
        <v>11</v>
      </c>
      <c r="AB110" s="123">
        <v>12</v>
      </c>
      <c r="AC110" s="123">
        <v>13</v>
      </c>
      <c r="AD110" s="123">
        <v>14</v>
      </c>
      <c r="AE110" s="123">
        <v>15</v>
      </c>
      <c r="AF110" s="154">
        <v>16</v>
      </c>
      <c r="AG110" s="154">
        <v>17</v>
      </c>
      <c r="AH110" s="123">
        <v>18</v>
      </c>
      <c r="AI110" s="123">
        <v>19</v>
      </c>
      <c r="AJ110" s="123">
        <v>20</v>
      </c>
      <c r="AK110" s="125">
        <v>21</v>
      </c>
      <c r="AL110" s="123">
        <v>22</v>
      </c>
      <c r="AM110" s="154">
        <v>23</v>
      </c>
      <c r="AN110" s="154">
        <v>24</v>
      </c>
      <c r="AO110" s="123">
        <v>25</v>
      </c>
      <c r="AP110" s="123">
        <v>26</v>
      </c>
      <c r="AQ110" s="123">
        <v>27</v>
      </c>
      <c r="AR110" s="123">
        <v>28</v>
      </c>
      <c r="AS110" s="123">
        <v>29</v>
      </c>
      <c r="AT110" s="154">
        <v>30</v>
      </c>
      <c r="AU110" s="124"/>
      <c r="AV110" s="8"/>
    </row>
    <row r="111" spans="1:48" s="6" customFormat="1" ht="36" customHeight="1" x14ac:dyDescent="0.25">
      <c r="A111" s="85" t="str">
        <f>VLOOKUP(B111,Apoio!$A:$C,3,FALSE)</f>
        <v>Garantias Financeiras - Aporte</v>
      </c>
      <c r="B111" s="129" t="s">
        <v>196</v>
      </c>
      <c r="C111" s="133">
        <v>45139</v>
      </c>
      <c r="D111" s="131" t="s">
        <v>16</v>
      </c>
      <c r="E111" s="124" t="s">
        <v>84</v>
      </c>
      <c r="F111" s="139"/>
      <c r="G111" s="136"/>
      <c r="H111" s="136" t="s">
        <v>84</v>
      </c>
      <c r="I111" s="136"/>
      <c r="J111" s="136"/>
      <c r="K111" s="136"/>
      <c r="L111" s="136"/>
      <c r="M111" s="136"/>
      <c r="N111" s="137"/>
      <c r="O111" s="87" t="s">
        <v>806</v>
      </c>
      <c r="P111" s="88">
        <v>45099</v>
      </c>
      <c r="Q111" s="123">
        <v>1</v>
      </c>
      <c r="R111" s="154">
        <v>2</v>
      </c>
      <c r="S111" s="154">
        <v>3</v>
      </c>
      <c r="T111" s="123">
        <v>4</v>
      </c>
      <c r="U111" s="123">
        <v>5</v>
      </c>
      <c r="V111" s="123">
        <v>6</v>
      </c>
      <c r="W111" s="154">
        <v>7</v>
      </c>
      <c r="X111" s="123">
        <v>8</v>
      </c>
      <c r="Y111" s="154">
        <v>9</v>
      </c>
      <c r="Z111" s="154">
        <v>10</v>
      </c>
      <c r="AA111" s="123">
        <v>11</v>
      </c>
      <c r="AB111" s="123">
        <v>12</v>
      </c>
      <c r="AC111" s="123">
        <v>13</v>
      </c>
      <c r="AD111" s="123">
        <v>14</v>
      </c>
      <c r="AE111" s="123">
        <v>15</v>
      </c>
      <c r="AF111" s="154">
        <v>16</v>
      </c>
      <c r="AG111" s="154">
        <v>17</v>
      </c>
      <c r="AH111" s="123">
        <v>18</v>
      </c>
      <c r="AI111" s="123">
        <v>19</v>
      </c>
      <c r="AJ111" s="123">
        <v>20</v>
      </c>
      <c r="AK111" s="123">
        <v>21</v>
      </c>
      <c r="AL111" s="125">
        <v>22</v>
      </c>
      <c r="AM111" s="154">
        <v>23</v>
      </c>
      <c r="AN111" s="154">
        <v>24</v>
      </c>
      <c r="AO111" s="123">
        <v>25</v>
      </c>
      <c r="AP111" s="123">
        <v>26</v>
      </c>
      <c r="AQ111" s="123">
        <v>27</v>
      </c>
      <c r="AR111" s="123">
        <v>28</v>
      </c>
      <c r="AS111" s="123">
        <v>29</v>
      </c>
      <c r="AT111" s="154">
        <v>30</v>
      </c>
      <c r="AU111" s="124"/>
      <c r="AV111" s="8"/>
    </row>
    <row r="112" spans="1:48" s="6" customFormat="1" ht="43.5" x14ac:dyDescent="0.25">
      <c r="A112" s="85" t="str">
        <f>VLOOKUP(B112,Apoio!$A:$C,3,FALSE)</f>
        <v>Outros</v>
      </c>
      <c r="B112" s="129" t="s">
        <v>656</v>
      </c>
      <c r="C112" s="133">
        <v>45139</v>
      </c>
      <c r="D112" s="131" t="s">
        <v>84</v>
      </c>
      <c r="E112" s="124" t="s">
        <v>84</v>
      </c>
      <c r="F112" s="135"/>
      <c r="G112" s="136"/>
      <c r="H112" s="136" t="s">
        <v>84</v>
      </c>
      <c r="I112" s="136"/>
      <c r="J112" s="136"/>
      <c r="K112" s="136"/>
      <c r="L112" s="136"/>
      <c r="M112" s="136"/>
      <c r="N112" s="137"/>
      <c r="O112" s="87" t="s">
        <v>806</v>
      </c>
      <c r="P112" s="88">
        <v>45099</v>
      </c>
      <c r="Q112" s="123">
        <v>1</v>
      </c>
      <c r="R112" s="154">
        <v>2</v>
      </c>
      <c r="S112" s="154">
        <v>3</v>
      </c>
      <c r="T112" s="123">
        <v>4</v>
      </c>
      <c r="U112" s="123">
        <v>5</v>
      </c>
      <c r="V112" s="123">
        <v>6</v>
      </c>
      <c r="W112" s="154">
        <v>7</v>
      </c>
      <c r="X112" s="123">
        <v>8</v>
      </c>
      <c r="Y112" s="154">
        <v>9</v>
      </c>
      <c r="Z112" s="154">
        <v>10</v>
      </c>
      <c r="AA112" s="123">
        <v>11</v>
      </c>
      <c r="AB112" s="123">
        <v>12</v>
      </c>
      <c r="AC112" s="123">
        <v>13</v>
      </c>
      <c r="AD112" s="123">
        <v>14</v>
      </c>
      <c r="AE112" s="123">
        <v>15</v>
      </c>
      <c r="AF112" s="154">
        <v>16</v>
      </c>
      <c r="AG112" s="154">
        <v>17</v>
      </c>
      <c r="AH112" s="123">
        <v>18</v>
      </c>
      <c r="AI112" s="123">
        <v>19</v>
      </c>
      <c r="AJ112" s="123">
        <v>20</v>
      </c>
      <c r="AK112" s="123">
        <v>21</v>
      </c>
      <c r="AL112" s="125">
        <v>22</v>
      </c>
      <c r="AM112" s="154">
        <v>23</v>
      </c>
      <c r="AN112" s="154">
        <v>24</v>
      </c>
      <c r="AO112" s="123">
        <v>25</v>
      </c>
      <c r="AP112" s="123">
        <v>26</v>
      </c>
      <c r="AQ112" s="123">
        <v>27</v>
      </c>
      <c r="AR112" s="123">
        <v>28</v>
      </c>
      <c r="AS112" s="123">
        <v>29</v>
      </c>
      <c r="AT112" s="154">
        <v>30</v>
      </c>
      <c r="AU112" s="124"/>
      <c r="AV112" s="8"/>
    </row>
    <row r="113" spans="1:48" s="6" customFormat="1" ht="36.75" customHeight="1" x14ac:dyDescent="0.25">
      <c r="A113" s="85" t="str">
        <f>VLOOKUP(B113,Apoio!$A:$C,3,FALSE)</f>
        <v>Cotas de Garantia Física - Pós-Liquidação</v>
      </c>
      <c r="B113" s="129" t="s">
        <v>183</v>
      </c>
      <c r="C113" s="133">
        <v>45139</v>
      </c>
      <c r="D113" s="131" t="s">
        <v>152</v>
      </c>
      <c r="E113" s="124" t="s">
        <v>159</v>
      </c>
      <c r="F113" s="135" t="s">
        <v>722</v>
      </c>
      <c r="G113" s="136" t="s">
        <v>723</v>
      </c>
      <c r="H113" s="136" t="s">
        <v>839</v>
      </c>
      <c r="I113" s="136"/>
      <c r="J113" s="136"/>
      <c r="K113" s="136"/>
      <c r="L113" s="136"/>
      <c r="M113" s="136"/>
      <c r="N113" s="137"/>
      <c r="O113" s="87" t="s">
        <v>806</v>
      </c>
      <c r="P113" s="88">
        <v>45099</v>
      </c>
      <c r="Q113" s="123">
        <v>1</v>
      </c>
      <c r="R113" s="154">
        <v>2</v>
      </c>
      <c r="S113" s="154">
        <v>3</v>
      </c>
      <c r="T113" s="123">
        <v>4</v>
      </c>
      <c r="U113" s="123">
        <v>5</v>
      </c>
      <c r="V113" s="123">
        <v>6</v>
      </c>
      <c r="W113" s="154">
        <v>7</v>
      </c>
      <c r="X113" s="123">
        <v>8</v>
      </c>
      <c r="Y113" s="154">
        <v>9</v>
      </c>
      <c r="Z113" s="154">
        <v>10</v>
      </c>
      <c r="AA113" s="123">
        <v>11</v>
      </c>
      <c r="AB113" s="123">
        <v>12</v>
      </c>
      <c r="AC113" s="123">
        <v>13</v>
      </c>
      <c r="AD113" s="123">
        <v>14</v>
      </c>
      <c r="AE113" s="123">
        <v>15</v>
      </c>
      <c r="AF113" s="154">
        <v>16</v>
      </c>
      <c r="AG113" s="154">
        <v>17</v>
      </c>
      <c r="AH113" s="123">
        <v>18</v>
      </c>
      <c r="AI113" s="123">
        <v>19</v>
      </c>
      <c r="AJ113" s="123">
        <v>20</v>
      </c>
      <c r="AK113" s="123">
        <v>21</v>
      </c>
      <c r="AL113" s="125">
        <v>22</v>
      </c>
      <c r="AM113" s="154">
        <v>23</v>
      </c>
      <c r="AN113" s="154">
        <v>24</v>
      </c>
      <c r="AO113" s="123">
        <v>25</v>
      </c>
      <c r="AP113" s="123">
        <v>26</v>
      </c>
      <c r="AQ113" s="123">
        <v>27</v>
      </c>
      <c r="AR113" s="123">
        <v>28</v>
      </c>
      <c r="AS113" s="123">
        <v>29</v>
      </c>
      <c r="AT113" s="154">
        <v>30</v>
      </c>
      <c r="AU113" s="124"/>
      <c r="AV113" s="8"/>
    </row>
    <row r="114" spans="1:48" s="6" customFormat="1" ht="36.75" customHeight="1" x14ac:dyDescent="0.3">
      <c r="A114" s="85" t="str">
        <f>VLOOKUP(B114,Apoio!$A:$C,3,FALSE)</f>
        <v>Energia de Reserva - Pós-Liquidação</v>
      </c>
      <c r="B114" s="129" t="s">
        <v>187</v>
      </c>
      <c r="C114" s="133">
        <v>45139</v>
      </c>
      <c r="D114" s="131" t="s">
        <v>154</v>
      </c>
      <c r="E114" s="124" t="s">
        <v>100</v>
      </c>
      <c r="F114" s="139" t="s">
        <v>733</v>
      </c>
      <c r="G114" s="136" t="s">
        <v>734</v>
      </c>
      <c r="H114" s="136" t="s">
        <v>735</v>
      </c>
      <c r="I114" s="136" t="s">
        <v>736</v>
      </c>
      <c r="J114" s="136" t="s">
        <v>842</v>
      </c>
      <c r="K114" s="141"/>
      <c r="L114" s="136"/>
      <c r="M114" s="136"/>
      <c r="N114" s="137"/>
      <c r="O114" s="87" t="s">
        <v>806</v>
      </c>
      <c r="P114" s="88">
        <v>45100</v>
      </c>
      <c r="Q114" s="123">
        <v>1</v>
      </c>
      <c r="R114" s="154">
        <v>2</v>
      </c>
      <c r="S114" s="154">
        <v>3</v>
      </c>
      <c r="T114" s="123">
        <v>4</v>
      </c>
      <c r="U114" s="123">
        <v>5</v>
      </c>
      <c r="V114" s="123">
        <v>6</v>
      </c>
      <c r="W114" s="154">
        <v>7</v>
      </c>
      <c r="X114" s="123">
        <v>8</v>
      </c>
      <c r="Y114" s="154">
        <v>9</v>
      </c>
      <c r="Z114" s="154">
        <v>10</v>
      </c>
      <c r="AA114" s="123">
        <v>11</v>
      </c>
      <c r="AB114" s="123">
        <v>12</v>
      </c>
      <c r="AC114" s="123">
        <v>13</v>
      </c>
      <c r="AD114" s="123">
        <v>14</v>
      </c>
      <c r="AE114" s="123">
        <v>15</v>
      </c>
      <c r="AF114" s="154">
        <v>16</v>
      </c>
      <c r="AG114" s="154">
        <v>17</v>
      </c>
      <c r="AH114" s="123">
        <v>18</v>
      </c>
      <c r="AI114" s="123">
        <v>19</v>
      </c>
      <c r="AJ114" s="123">
        <v>20</v>
      </c>
      <c r="AK114" s="123">
        <v>21</v>
      </c>
      <c r="AL114" s="125">
        <v>22</v>
      </c>
      <c r="AM114" s="154">
        <v>23</v>
      </c>
      <c r="AN114" s="154">
        <v>24</v>
      </c>
      <c r="AO114" s="123">
        <v>25</v>
      </c>
      <c r="AP114" s="123">
        <v>26</v>
      </c>
      <c r="AQ114" s="123">
        <v>27</v>
      </c>
      <c r="AR114" s="123">
        <v>28</v>
      </c>
      <c r="AS114" s="123">
        <v>29</v>
      </c>
      <c r="AT114" s="154">
        <v>30</v>
      </c>
      <c r="AU114" s="124"/>
      <c r="AV114" s="8"/>
    </row>
    <row r="115" spans="1:48" s="3" customFormat="1" ht="45.75" customHeight="1" x14ac:dyDescent="0.25">
      <c r="A115" s="85" t="str">
        <f>VLOOKUP(B115,Apoio!$A:$C,3,FALSE)</f>
        <v>AGP</v>
      </c>
      <c r="B115" s="129" t="s">
        <v>642</v>
      </c>
      <c r="C115" s="133">
        <v>45139</v>
      </c>
      <c r="D115" s="131" t="s">
        <v>377</v>
      </c>
      <c r="E115" s="124" t="s">
        <v>84</v>
      </c>
      <c r="F115" s="139"/>
      <c r="G115" s="136"/>
      <c r="H115" s="136" t="s">
        <v>84</v>
      </c>
      <c r="I115" s="136"/>
      <c r="J115" s="136"/>
      <c r="K115" s="136"/>
      <c r="L115" s="136"/>
      <c r="M115" s="136"/>
      <c r="N115" s="137"/>
      <c r="O115" s="87" t="s">
        <v>806</v>
      </c>
      <c r="P115" s="88">
        <v>45100</v>
      </c>
      <c r="Q115" s="123">
        <v>1</v>
      </c>
      <c r="R115" s="154">
        <v>2</v>
      </c>
      <c r="S115" s="154">
        <v>3</v>
      </c>
      <c r="T115" s="123">
        <v>4</v>
      </c>
      <c r="U115" s="123">
        <v>5</v>
      </c>
      <c r="V115" s="123">
        <v>6</v>
      </c>
      <c r="W115" s="154">
        <v>7</v>
      </c>
      <c r="X115" s="123">
        <v>8</v>
      </c>
      <c r="Y115" s="154">
        <v>9</v>
      </c>
      <c r="Z115" s="154">
        <v>10</v>
      </c>
      <c r="AA115" s="123">
        <v>11</v>
      </c>
      <c r="AB115" s="123">
        <v>12</v>
      </c>
      <c r="AC115" s="123">
        <v>13</v>
      </c>
      <c r="AD115" s="123">
        <v>14</v>
      </c>
      <c r="AE115" s="123">
        <v>15</v>
      </c>
      <c r="AF115" s="154">
        <v>16</v>
      </c>
      <c r="AG115" s="154">
        <v>17</v>
      </c>
      <c r="AH115" s="123">
        <v>18</v>
      </c>
      <c r="AI115" s="123">
        <v>19</v>
      </c>
      <c r="AJ115" s="123">
        <v>20</v>
      </c>
      <c r="AK115" s="123">
        <v>21</v>
      </c>
      <c r="AL115" s="125">
        <v>22</v>
      </c>
      <c r="AM115" s="154">
        <v>23</v>
      </c>
      <c r="AN115" s="154">
        <v>24</v>
      </c>
      <c r="AO115" s="123">
        <v>25</v>
      </c>
      <c r="AP115" s="123">
        <v>26</v>
      </c>
      <c r="AQ115" s="123">
        <v>27</v>
      </c>
      <c r="AR115" s="123">
        <v>28</v>
      </c>
      <c r="AS115" s="123">
        <v>29</v>
      </c>
      <c r="AT115" s="154">
        <v>30</v>
      </c>
      <c r="AU115" s="124"/>
    </row>
    <row r="116" spans="1:48" s="6" customFormat="1" ht="36.65" customHeight="1" x14ac:dyDescent="0.25">
      <c r="A116" s="85" t="str">
        <f>VLOOKUP(B116,Apoio!$A:$C,3,FALSE)</f>
        <v>MVE - Processamento</v>
      </c>
      <c r="B116" s="129" t="s">
        <v>902</v>
      </c>
      <c r="C116" s="133">
        <v>45170</v>
      </c>
      <c r="D116" s="131" t="s">
        <v>84</v>
      </c>
      <c r="E116" s="124" t="s">
        <v>84</v>
      </c>
      <c r="F116" s="139"/>
      <c r="G116" s="136"/>
      <c r="H116" s="136" t="s">
        <v>84</v>
      </c>
      <c r="I116" s="136"/>
      <c r="J116" s="136"/>
      <c r="K116" s="136"/>
      <c r="L116" s="136"/>
      <c r="M116" s="136"/>
      <c r="N116" s="137"/>
      <c r="O116" s="87"/>
      <c r="P116" s="90"/>
      <c r="Q116" s="123">
        <v>1</v>
      </c>
      <c r="R116" s="154">
        <v>2</v>
      </c>
      <c r="S116" s="154">
        <v>3</v>
      </c>
      <c r="T116" s="123">
        <v>4</v>
      </c>
      <c r="U116" s="123">
        <v>5</v>
      </c>
      <c r="V116" s="123">
        <v>6</v>
      </c>
      <c r="W116" s="154">
        <v>7</v>
      </c>
      <c r="X116" s="123">
        <v>8</v>
      </c>
      <c r="Y116" s="154">
        <v>9</v>
      </c>
      <c r="Z116" s="154">
        <v>10</v>
      </c>
      <c r="AA116" s="123">
        <v>11</v>
      </c>
      <c r="AB116" s="123">
        <v>12</v>
      </c>
      <c r="AC116" s="123">
        <v>13</v>
      </c>
      <c r="AD116" s="123">
        <v>14</v>
      </c>
      <c r="AE116" s="123">
        <v>15</v>
      </c>
      <c r="AF116" s="154">
        <v>16</v>
      </c>
      <c r="AG116" s="154">
        <v>17</v>
      </c>
      <c r="AH116" s="123">
        <v>18</v>
      </c>
      <c r="AI116" s="123">
        <v>19</v>
      </c>
      <c r="AJ116" s="123">
        <v>20</v>
      </c>
      <c r="AK116" s="123">
        <v>21</v>
      </c>
      <c r="AL116" s="123">
        <v>22</v>
      </c>
      <c r="AM116" s="154">
        <v>23</v>
      </c>
      <c r="AN116" s="154">
        <v>24</v>
      </c>
      <c r="AO116" s="125">
        <v>25</v>
      </c>
      <c r="AP116" s="123">
        <v>26</v>
      </c>
      <c r="AQ116" s="123">
        <v>27</v>
      </c>
      <c r="AR116" s="123">
        <v>28</v>
      </c>
      <c r="AS116" s="123">
        <v>29</v>
      </c>
      <c r="AT116" s="154">
        <v>30</v>
      </c>
      <c r="AU116" s="124"/>
      <c r="AV116" s="8"/>
    </row>
    <row r="117" spans="1:48" s="6" customFormat="1" ht="43.5" x14ac:dyDescent="0.25">
      <c r="A117" s="85" t="str">
        <f>VLOOKUP(B117,Apoio!$A:$C,3,FALSE)</f>
        <v>Conta Bandeiras</v>
      </c>
      <c r="B117" s="129" t="s">
        <v>361</v>
      </c>
      <c r="C117" s="133">
        <v>45170</v>
      </c>
      <c r="D117" s="131" t="s">
        <v>536</v>
      </c>
      <c r="E117" s="124" t="s">
        <v>352</v>
      </c>
      <c r="F117" s="139" t="s">
        <v>789</v>
      </c>
      <c r="G117" s="136"/>
      <c r="H117" s="136"/>
      <c r="I117" s="136"/>
      <c r="J117" s="136"/>
      <c r="K117" s="136"/>
      <c r="L117" s="136"/>
      <c r="M117" s="136"/>
      <c r="N117" s="137"/>
      <c r="O117" s="87" t="s">
        <v>806</v>
      </c>
      <c r="P117" s="88">
        <v>45103</v>
      </c>
      <c r="Q117" s="123">
        <v>1</v>
      </c>
      <c r="R117" s="154">
        <v>2</v>
      </c>
      <c r="S117" s="154">
        <v>3</v>
      </c>
      <c r="T117" s="123">
        <v>4</v>
      </c>
      <c r="U117" s="123">
        <v>5</v>
      </c>
      <c r="V117" s="123">
        <v>6</v>
      </c>
      <c r="W117" s="154">
        <v>7</v>
      </c>
      <c r="X117" s="123">
        <v>8</v>
      </c>
      <c r="Y117" s="154">
        <v>9</v>
      </c>
      <c r="Z117" s="154">
        <v>10</v>
      </c>
      <c r="AA117" s="123">
        <v>11</v>
      </c>
      <c r="AB117" s="123">
        <v>12</v>
      </c>
      <c r="AC117" s="123">
        <v>13</v>
      </c>
      <c r="AD117" s="123">
        <v>14</v>
      </c>
      <c r="AE117" s="123">
        <v>15</v>
      </c>
      <c r="AF117" s="154">
        <v>16</v>
      </c>
      <c r="AG117" s="154">
        <v>17</v>
      </c>
      <c r="AH117" s="123">
        <v>18</v>
      </c>
      <c r="AI117" s="123">
        <v>19</v>
      </c>
      <c r="AJ117" s="123">
        <v>20</v>
      </c>
      <c r="AK117" s="123">
        <v>21</v>
      </c>
      <c r="AL117" s="123">
        <v>22</v>
      </c>
      <c r="AM117" s="154">
        <v>23</v>
      </c>
      <c r="AN117" s="154">
        <v>24</v>
      </c>
      <c r="AO117" s="125">
        <v>25</v>
      </c>
      <c r="AP117" s="123">
        <v>26</v>
      </c>
      <c r="AQ117" s="123">
        <v>27</v>
      </c>
      <c r="AR117" s="123">
        <v>28</v>
      </c>
      <c r="AS117" s="123">
        <v>29</v>
      </c>
      <c r="AT117" s="154">
        <v>30</v>
      </c>
      <c r="AU117" s="124"/>
      <c r="AV117" s="8"/>
    </row>
    <row r="118" spans="1:48" s="6" customFormat="1" ht="48.75" customHeight="1" x14ac:dyDescent="0.25">
      <c r="A118" s="85" t="str">
        <f>VLOOKUP(B118,Apoio!$A:$C,3,FALSE)</f>
        <v>Contrato - Acordo Bilateral</v>
      </c>
      <c r="B118" s="129" t="s">
        <v>407</v>
      </c>
      <c r="C118" s="133"/>
      <c r="D118" s="131" t="s">
        <v>977</v>
      </c>
      <c r="E118" s="124" t="s">
        <v>84</v>
      </c>
      <c r="F118" s="139"/>
      <c r="G118" s="136"/>
      <c r="H118" s="136" t="s">
        <v>84</v>
      </c>
      <c r="I118" s="136"/>
      <c r="J118" s="136"/>
      <c r="K118" s="136"/>
      <c r="L118" s="136"/>
      <c r="M118" s="136"/>
      <c r="N118" s="137"/>
      <c r="O118" s="87" t="s">
        <v>806</v>
      </c>
      <c r="P118" s="88">
        <v>45103</v>
      </c>
      <c r="Q118" s="123">
        <v>1</v>
      </c>
      <c r="R118" s="154">
        <v>2</v>
      </c>
      <c r="S118" s="154">
        <v>3</v>
      </c>
      <c r="T118" s="123">
        <v>4</v>
      </c>
      <c r="U118" s="123">
        <v>5</v>
      </c>
      <c r="V118" s="123">
        <v>6</v>
      </c>
      <c r="W118" s="154">
        <v>7</v>
      </c>
      <c r="X118" s="123">
        <v>8</v>
      </c>
      <c r="Y118" s="154">
        <v>9</v>
      </c>
      <c r="Z118" s="154">
        <v>10</v>
      </c>
      <c r="AA118" s="123">
        <v>11</v>
      </c>
      <c r="AB118" s="123">
        <v>12</v>
      </c>
      <c r="AC118" s="123">
        <v>13</v>
      </c>
      <c r="AD118" s="123">
        <v>14</v>
      </c>
      <c r="AE118" s="123">
        <v>15</v>
      </c>
      <c r="AF118" s="154">
        <v>16</v>
      </c>
      <c r="AG118" s="154">
        <v>17</v>
      </c>
      <c r="AH118" s="123">
        <v>18</v>
      </c>
      <c r="AI118" s="123">
        <v>19</v>
      </c>
      <c r="AJ118" s="123">
        <v>20</v>
      </c>
      <c r="AK118" s="123">
        <v>21</v>
      </c>
      <c r="AL118" s="123">
        <v>22</v>
      </c>
      <c r="AM118" s="154">
        <v>23</v>
      </c>
      <c r="AN118" s="154">
        <v>24</v>
      </c>
      <c r="AO118" s="125">
        <v>25</v>
      </c>
      <c r="AP118" s="123">
        <v>26</v>
      </c>
      <c r="AQ118" s="123">
        <v>27</v>
      </c>
      <c r="AR118" s="123">
        <v>28</v>
      </c>
      <c r="AS118" s="123">
        <v>29</v>
      </c>
      <c r="AT118" s="154">
        <v>30</v>
      </c>
      <c r="AU118" s="124"/>
      <c r="AV118" s="8"/>
    </row>
    <row r="119" spans="1:48" s="6" customFormat="1" ht="21" customHeight="1" x14ac:dyDescent="0.25">
      <c r="A119" s="85" t="str">
        <f>VLOOKUP(B119,Apoio!$A:$C,3,FALSE)</f>
        <v>Medição Contábil</v>
      </c>
      <c r="B119" s="215" t="s">
        <v>1041</v>
      </c>
      <c r="C119" s="133">
        <v>45170</v>
      </c>
      <c r="D119" s="131" t="s">
        <v>84</v>
      </c>
      <c r="E119" s="124" t="s">
        <v>77</v>
      </c>
      <c r="F119" s="139" t="s">
        <v>770</v>
      </c>
      <c r="G119" s="140" t="s">
        <v>771</v>
      </c>
      <c r="H119" s="140" t="s">
        <v>772</v>
      </c>
      <c r="I119" s="140" t="s">
        <v>773</v>
      </c>
      <c r="J119" s="136"/>
      <c r="K119" s="136"/>
      <c r="L119" s="136"/>
      <c r="M119" s="136"/>
      <c r="N119" s="137"/>
      <c r="O119" s="87"/>
      <c r="P119" s="88"/>
      <c r="Q119" s="218">
        <v>1</v>
      </c>
      <c r="R119" s="209">
        <v>2</v>
      </c>
      <c r="S119" s="209">
        <v>3</v>
      </c>
      <c r="T119" s="212">
        <v>4</v>
      </c>
      <c r="U119" s="212">
        <v>5</v>
      </c>
      <c r="V119" s="212">
        <v>6</v>
      </c>
      <c r="W119" s="209">
        <v>7</v>
      </c>
      <c r="X119" s="212">
        <v>8</v>
      </c>
      <c r="Y119" s="209">
        <v>9</v>
      </c>
      <c r="Z119" s="209">
        <v>10</v>
      </c>
      <c r="AA119" s="212">
        <v>11</v>
      </c>
      <c r="AB119" s="212">
        <v>12</v>
      </c>
      <c r="AC119" s="212">
        <v>13</v>
      </c>
      <c r="AD119" s="212">
        <v>14</v>
      </c>
      <c r="AE119" s="212">
        <v>15</v>
      </c>
      <c r="AF119" s="209">
        <v>16</v>
      </c>
      <c r="AG119" s="209">
        <v>17</v>
      </c>
      <c r="AH119" s="212">
        <v>18</v>
      </c>
      <c r="AI119" s="212">
        <v>19</v>
      </c>
      <c r="AJ119" s="212">
        <v>20</v>
      </c>
      <c r="AK119" s="212">
        <v>21</v>
      </c>
      <c r="AL119" s="212">
        <v>22</v>
      </c>
      <c r="AM119" s="209">
        <v>23</v>
      </c>
      <c r="AN119" s="209">
        <v>24</v>
      </c>
      <c r="AO119" s="205">
        <v>25</v>
      </c>
      <c r="AP119" s="212">
        <v>26</v>
      </c>
      <c r="AQ119" s="212">
        <v>27</v>
      </c>
      <c r="AR119" s="212">
        <v>28</v>
      </c>
      <c r="AS119" s="212">
        <v>29</v>
      </c>
      <c r="AT119" s="209">
        <v>30</v>
      </c>
      <c r="AU119" s="221"/>
      <c r="AV119" s="8"/>
    </row>
    <row r="120" spans="1:48" s="6" customFormat="1" ht="21" customHeight="1" x14ac:dyDescent="0.25">
      <c r="A120" s="85"/>
      <c r="B120" s="216"/>
      <c r="C120" s="133">
        <v>45170</v>
      </c>
      <c r="D120" s="131" t="s">
        <v>84</v>
      </c>
      <c r="E120" s="124" t="s">
        <v>1043</v>
      </c>
      <c r="F120" s="139" t="s">
        <v>1048</v>
      </c>
      <c r="G120" s="140" t="s">
        <v>1049</v>
      </c>
      <c r="H120" s="136"/>
      <c r="I120" s="136"/>
      <c r="J120" s="136"/>
      <c r="K120" s="136"/>
      <c r="L120" s="136"/>
      <c r="M120" s="136"/>
      <c r="N120" s="137"/>
      <c r="O120" s="87"/>
      <c r="P120" s="88"/>
      <c r="Q120" s="219"/>
      <c r="R120" s="210"/>
      <c r="S120" s="210"/>
      <c r="T120" s="213"/>
      <c r="U120" s="213"/>
      <c r="V120" s="213"/>
      <c r="W120" s="210"/>
      <c r="X120" s="213"/>
      <c r="Y120" s="210"/>
      <c r="Z120" s="210"/>
      <c r="AA120" s="213"/>
      <c r="AB120" s="213"/>
      <c r="AC120" s="213"/>
      <c r="AD120" s="213"/>
      <c r="AE120" s="213"/>
      <c r="AF120" s="210"/>
      <c r="AG120" s="210"/>
      <c r="AH120" s="213"/>
      <c r="AI120" s="213"/>
      <c r="AJ120" s="213"/>
      <c r="AK120" s="213"/>
      <c r="AL120" s="213"/>
      <c r="AM120" s="210"/>
      <c r="AN120" s="210"/>
      <c r="AO120" s="206"/>
      <c r="AP120" s="213"/>
      <c r="AQ120" s="213"/>
      <c r="AR120" s="213"/>
      <c r="AS120" s="213"/>
      <c r="AT120" s="210"/>
      <c r="AU120" s="222"/>
      <c r="AV120" s="8"/>
    </row>
    <row r="121" spans="1:48" s="6" customFormat="1" ht="21" customHeight="1" x14ac:dyDescent="0.25">
      <c r="A121" s="85"/>
      <c r="B121" s="217"/>
      <c r="C121" s="133">
        <v>45170</v>
      </c>
      <c r="D121" s="131" t="s">
        <v>84</v>
      </c>
      <c r="E121" s="124" t="s">
        <v>593</v>
      </c>
      <c r="F121" s="139" t="s">
        <v>595</v>
      </c>
      <c r="G121" s="140" t="s">
        <v>596</v>
      </c>
      <c r="H121" s="136" t="s">
        <v>597</v>
      </c>
      <c r="I121" s="136"/>
      <c r="J121" s="136"/>
      <c r="K121" s="136"/>
      <c r="L121" s="136"/>
      <c r="M121" s="136"/>
      <c r="N121" s="137"/>
      <c r="O121" s="87"/>
      <c r="P121" s="88"/>
      <c r="Q121" s="220"/>
      <c r="R121" s="211"/>
      <c r="S121" s="211"/>
      <c r="T121" s="214"/>
      <c r="U121" s="214"/>
      <c r="V121" s="214"/>
      <c r="W121" s="211"/>
      <c r="X121" s="214"/>
      <c r="Y121" s="211"/>
      <c r="Z121" s="211"/>
      <c r="AA121" s="214"/>
      <c r="AB121" s="214"/>
      <c r="AC121" s="214"/>
      <c r="AD121" s="214"/>
      <c r="AE121" s="214"/>
      <c r="AF121" s="211"/>
      <c r="AG121" s="211"/>
      <c r="AH121" s="214"/>
      <c r="AI121" s="214"/>
      <c r="AJ121" s="214"/>
      <c r="AK121" s="214"/>
      <c r="AL121" s="214"/>
      <c r="AM121" s="211"/>
      <c r="AN121" s="211"/>
      <c r="AO121" s="207"/>
      <c r="AP121" s="214"/>
      <c r="AQ121" s="214"/>
      <c r="AR121" s="214"/>
      <c r="AS121" s="214"/>
      <c r="AT121" s="211"/>
      <c r="AU121" s="223"/>
      <c r="AV121" s="8"/>
    </row>
    <row r="122" spans="1:48" s="6" customFormat="1" ht="36.75" customHeight="1" x14ac:dyDescent="0.3">
      <c r="A122" s="85" t="str">
        <f>VLOOKUP(B122,Apoio!$A:$C,3,FALSE)</f>
        <v>Garantias Financeiras - Aporte</v>
      </c>
      <c r="B122" s="129" t="s">
        <v>554</v>
      </c>
      <c r="C122" s="133">
        <v>45139</v>
      </c>
      <c r="D122" s="131" t="s">
        <v>158</v>
      </c>
      <c r="E122" s="124" t="s">
        <v>110</v>
      </c>
      <c r="F122" s="135" t="s">
        <v>744</v>
      </c>
      <c r="G122" s="136" t="s">
        <v>745</v>
      </c>
      <c r="H122" s="141"/>
      <c r="I122" s="136"/>
      <c r="J122" s="136"/>
      <c r="K122" s="136"/>
      <c r="L122" s="136"/>
      <c r="M122" s="136"/>
      <c r="N122" s="137"/>
      <c r="O122" s="87" t="s">
        <v>806</v>
      </c>
      <c r="P122" s="88">
        <v>45103</v>
      </c>
      <c r="Q122" s="123">
        <v>1</v>
      </c>
      <c r="R122" s="154">
        <v>2</v>
      </c>
      <c r="S122" s="154">
        <v>3</v>
      </c>
      <c r="T122" s="123">
        <v>4</v>
      </c>
      <c r="U122" s="123">
        <v>5</v>
      </c>
      <c r="V122" s="123">
        <v>6</v>
      </c>
      <c r="W122" s="154">
        <v>7</v>
      </c>
      <c r="X122" s="123">
        <v>8</v>
      </c>
      <c r="Y122" s="154">
        <v>9</v>
      </c>
      <c r="Z122" s="154">
        <v>10</v>
      </c>
      <c r="AA122" s="123">
        <v>11</v>
      </c>
      <c r="AB122" s="123">
        <v>12</v>
      </c>
      <c r="AC122" s="123">
        <v>13</v>
      </c>
      <c r="AD122" s="123">
        <v>14</v>
      </c>
      <c r="AE122" s="123">
        <v>15</v>
      </c>
      <c r="AF122" s="154">
        <v>16</v>
      </c>
      <c r="AG122" s="154">
        <v>17</v>
      </c>
      <c r="AH122" s="123">
        <v>18</v>
      </c>
      <c r="AI122" s="123">
        <v>19</v>
      </c>
      <c r="AJ122" s="123">
        <v>20</v>
      </c>
      <c r="AK122" s="123">
        <v>21</v>
      </c>
      <c r="AL122" s="123">
        <v>22</v>
      </c>
      <c r="AM122" s="154">
        <v>23</v>
      </c>
      <c r="AN122" s="154">
        <v>24</v>
      </c>
      <c r="AO122" s="123">
        <v>25</v>
      </c>
      <c r="AP122" s="125">
        <v>26</v>
      </c>
      <c r="AQ122" s="123">
        <v>27</v>
      </c>
      <c r="AR122" s="123">
        <v>28</v>
      </c>
      <c r="AS122" s="123">
        <v>29</v>
      </c>
      <c r="AT122" s="154">
        <v>30</v>
      </c>
      <c r="AU122" s="124"/>
      <c r="AV122" s="8"/>
    </row>
    <row r="123" spans="1:48" s="6" customFormat="1" ht="61.5" customHeight="1" x14ac:dyDescent="0.25">
      <c r="A123" s="85" t="str">
        <f>VLOOKUP(B123,Apoio!$A:$C,3,FALSE)</f>
        <v>Garantias Financeiras - Efetivação Contratos</v>
      </c>
      <c r="B123" s="129" t="s">
        <v>195</v>
      </c>
      <c r="C123" s="133">
        <v>45139</v>
      </c>
      <c r="D123" s="131" t="s">
        <v>158</v>
      </c>
      <c r="E123" s="124" t="s">
        <v>73</v>
      </c>
      <c r="F123" s="139" t="s">
        <v>743</v>
      </c>
      <c r="G123" s="136"/>
      <c r="H123" s="136"/>
      <c r="I123" s="136"/>
      <c r="J123" s="136"/>
      <c r="K123" s="136"/>
      <c r="L123" s="136"/>
      <c r="M123" s="136"/>
      <c r="N123" s="137"/>
      <c r="O123" s="87" t="s">
        <v>806</v>
      </c>
      <c r="P123" s="88">
        <v>45103</v>
      </c>
      <c r="Q123" s="123">
        <v>1</v>
      </c>
      <c r="R123" s="154">
        <v>2</v>
      </c>
      <c r="S123" s="154">
        <v>3</v>
      </c>
      <c r="T123" s="123">
        <v>4</v>
      </c>
      <c r="U123" s="123">
        <v>5</v>
      </c>
      <c r="V123" s="123">
        <v>6</v>
      </c>
      <c r="W123" s="154">
        <v>7</v>
      </c>
      <c r="X123" s="123">
        <v>8</v>
      </c>
      <c r="Y123" s="154">
        <v>9</v>
      </c>
      <c r="Z123" s="154">
        <v>10</v>
      </c>
      <c r="AA123" s="123">
        <v>11</v>
      </c>
      <c r="AB123" s="123">
        <v>12</v>
      </c>
      <c r="AC123" s="123">
        <v>13</v>
      </c>
      <c r="AD123" s="123">
        <v>14</v>
      </c>
      <c r="AE123" s="123">
        <v>15</v>
      </c>
      <c r="AF123" s="154">
        <v>16</v>
      </c>
      <c r="AG123" s="154">
        <v>17</v>
      </c>
      <c r="AH123" s="123">
        <v>18</v>
      </c>
      <c r="AI123" s="123">
        <v>19</v>
      </c>
      <c r="AJ123" s="123">
        <v>20</v>
      </c>
      <c r="AK123" s="123">
        <v>21</v>
      </c>
      <c r="AL123" s="123">
        <v>22</v>
      </c>
      <c r="AM123" s="154">
        <v>23</v>
      </c>
      <c r="AN123" s="154">
        <v>24</v>
      </c>
      <c r="AO123" s="123">
        <v>25</v>
      </c>
      <c r="AP123" s="125">
        <v>26</v>
      </c>
      <c r="AQ123" s="123">
        <v>27</v>
      </c>
      <c r="AR123" s="123">
        <v>28</v>
      </c>
      <c r="AS123" s="123">
        <v>29</v>
      </c>
      <c r="AT123" s="154">
        <v>30</v>
      </c>
      <c r="AU123" s="124"/>
      <c r="AV123" s="8"/>
    </row>
    <row r="124" spans="1:48" s="3" customFormat="1" ht="52.5" customHeight="1" x14ac:dyDescent="0.25">
      <c r="A124" s="85" t="str">
        <f>VLOOKUP(B124,Apoio!$A:$C,3,FALSE)</f>
        <v>MCSD EE - Liquidação</v>
      </c>
      <c r="B124" s="129" t="s">
        <v>668</v>
      </c>
      <c r="C124" s="133">
        <v>45139</v>
      </c>
      <c r="D124" s="131" t="s">
        <v>995</v>
      </c>
      <c r="E124" s="124" t="s">
        <v>84</v>
      </c>
      <c r="F124" s="135"/>
      <c r="G124" s="136"/>
      <c r="H124" s="136" t="s">
        <v>84</v>
      </c>
      <c r="I124" s="136"/>
      <c r="J124" s="136"/>
      <c r="K124" s="136"/>
      <c r="L124" s="136"/>
      <c r="M124" s="136"/>
      <c r="N124" s="137"/>
      <c r="O124" s="87" t="s">
        <v>806</v>
      </c>
      <c r="P124" s="88">
        <v>45105</v>
      </c>
      <c r="Q124" s="123">
        <v>1</v>
      </c>
      <c r="R124" s="154">
        <v>2</v>
      </c>
      <c r="S124" s="154">
        <v>3</v>
      </c>
      <c r="T124" s="123">
        <v>4</v>
      </c>
      <c r="U124" s="123">
        <v>5</v>
      </c>
      <c r="V124" s="123">
        <v>6</v>
      </c>
      <c r="W124" s="154">
        <v>7</v>
      </c>
      <c r="X124" s="123">
        <v>8</v>
      </c>
      <c r="Y124" s="154">
        <v>9</v>
      </c>
      <c r="Z124" s="154">
        <v>10</v>
      </c>
      <c r="AA124" s="123">
        <v>11</v>
      </c>
      <c r="AB124" s="123">
        <v>12</v>
      </c>
      <c r="AC124" s="123">
        <v>13</v>
      </c>
      <c r="AD124" s="123">
        <v>14</v>
      </c>
      <c r="AE124" s="123">
        <v>15</v>
      </c>
      <c r="AF124" s="154">
        <v>16</v>
      </c>
      <c r="AG124" s="154">
        <v>17</v>
      </c>
      <c r="AH124" s="123">
        <v>18</v>
      </c>
      <c r="AI124" s="123">
        <v>19</v>
      </c>
      <c r="AJ124" s="123">
        <v>20</v>
      </c>
      <c r="AK124" s="123">
        <v>21</v>
      </c>
      <c r="AL124" s="123">
        <v>22</v>
      </c>
      <c r="AM124" s="154">
        <v>23</v>
      </c>
      <c r="AN124" s="154">
        <v>24</v>
      </c>
      <c r="AO124" s="123">
        <v>25</v>
      </c>
      <c r="AP124" s="123">
        <v>26</v>
      </c>
      <c r="AQ124" s="125">
        <v>27</v>
      </c>
      <c r="AR124" s="123">
        <v>28</v>
      </c>
      <c r="AS124" s="123">
        <v>29</v>
      </c>
      <c r="AT124" s="154">
        <v>30</v>
      </c>
      <c r="AU124" s="124" t="s">
        <v>996</v>
      </c>
    </row>
    <row r="125" spans="1:48" s="6" customFormat="1" ht="58" customHeight="1" x14ac:dyDescent="0.25">
      <c r="A125" s="85" t="str">
        <f>VLOOKUP(B125,Apoio!$A:$C,3,FALSE)</f>
        <v>Contrato - Modulação</v>
      </c>
      <c r="B125" s="129" t="s">
        <v>378</v>
      </c>
      <c r="C125" s="133">
        <v>45200</v>
      </c>
      <c r="D125" s="131" t="s">
        <v>379</v>
      </c>
      <c r="E125" s="124" t="s">
        <v>84</v>
      </c>
      <c r="F125" s="135"/>
      <c r="G125" s="136"/>
      <c r="H125" s="136" t="s">
        <v>84</v>
      </c>
      <c r="I125" s="136"/>
      <c r="J125" s="136"/>
      <c r="K125" s="136"/>
      <c r="L125" s="136"/>
      <c r="M125" s="136"/>
      <c r="N125" s="137"/>
      <c r="O125" s="87" t="s">
        <v>806</v>
      </c>
      <c r="P125" s="88">
        <v>45105</v>
      </c>
      <c r="Q125" s="123">
        <v>1</v>
      </c>
      <c r="R125" s="154">
        <v>2</v>
      </c>
      <c r="S125" s="154">
        <v>3</v>
      </c>
      <c r="T125" s="123">
        <v>4</v>
      </c>
      <c r="U125" s="123">
        <v>5</v>
      </c>
      <c r="V125" s="123">
        <v>6</v>
      </c>
      <c r="W125" s="154">
        <v>7</v>
      </c>
      <c r="X125" s="123">
        <v>8</v>
      </c>
      <c r="Y125" s="154">
        <v>9</v>
      </c>
      <c r="Z125" s="154">
        <v>10</v>
      </c>
      <c r="AA125" s="123">
        <v>11</v>
      </c>
      <c r="AB125" s="123">
        <v>12</v>
      </c>
      <c r="AC125" s="123">
        <v>13</v>
      </c>
      <c r="AD125" s="123">
        <v>14</v>
      </c>
      <c r="AE125" s="123">
        <v>15</v>
      </c>
      <c r="AF125" s="154">
        <v>16</v>
      </c>
      <c r="AG125" s="154">
        <v>17</v>
      </c>
      <c r="AH125" s="123">
        <v>18</v>
      </c>
      <c r="AI125" s="123">
        <v>19</v>
      </c>
      <c r="AJ125" s="123">
        <v>20</v>
      </c>
      <c r="AK125" s="123">
        <v>21</v>
      </c>
      <c r="AL125" s="123">
        <v>22</v>
      </c>
      <c r="AM125" s="154">
        <v>23</v>
      </c>
      <c r="AN125" s="154">
        <v>24</v>
      </c>
      <c r="AO125" s="123">
        <v>25</v>
      </c>
      <c r="AP125" s="123">
        <v>26</v>
      </c>
      <c r="AQ125" s="125">
        <v>27</v>
      </c>
      <c r="AR125" s="123">
        <v>28</v>
      </c>
      <c r="AS125" s="123">
        <v>29</v>
      </c>
      <c r="AT125" s="154">
        <v>30</v>
      </c>
      <c r="AU125" s="124"/>
      <c r="AV125" s="8"/>
    </row>
    <row r="126" spans="1:48" s="6" customFormat="1" ht="36" customHeight="1" x14ac:dyDescent="0.25">
      <c r="A126" s="85" t="str">
        <f>VLOOKUP(B126,Apoio!$A:$C,3,FALSE)</f>
        <v>MCSD EN - Resultados</v>
      </c>
      <c r="B126" s="129" t="s">
        <v>865</v>
      </c>
      <c r="C126" s="133" t="s">
        <v>84</v>
      </c>
      <c r="D126" s="131" t="s">
        <v>84</v>
      </c>
      <c r="E126" s="124" t="s">
        <v>500</v>
      </c>
      <c r="F126" s="135" t="s">
        <v>887</v>
      </c>
      <c r="G126" s="136" t="s">
        <v>888</v>
      </c>
      <c r="H126" s="136" t="s">
        <v>889</v>
      </c>
      <c r="I126" s="136"/>
      <c r="J126" s="136"/>
      <c r="K126" s="136"/>
      <c r="L126" s="136"/>
      <c r="M126" s="136"/>
      <c r="N126" s="137"/>
      <c r="O126" s="87"/>
      <c r="P126" s="88"/>
      <c r="Q126" s="123">
        <v>1</v>
      </c>
      <c r="R126" s="154">
        <v>2</v>
      </c>
      <c r="S126" s="154">
        <v>3</v>
      </c>
      <c r="T126" s="123">
        <v>4</v>
      </c>
      <c r="U126" s="123">
        <v>5</v>
      </c>
      <c r="V126" s="123">
        <v>6</v>
      </c>
      <c r="W126" s="154">
        <v>7</v>
      </c>
      <c r="X126" s="123">
        <v>8</v>
      </c>
      <c r="Y126" s="154">
        <v>9</v>
      </c>
      <c r="Z126" s="154">
        <v>10</v>
      </c>
      <c r="AA126" s="123">
        <v>11</v>
      </c>
      <c r="AB126" s="123">
        <v>12</v>
      </c>
      <c r="AC126" s="123">
        <v>13</v>
      </c>
      <c r="AD126" s="123">
        <v>14</v>
      </c>
      <c r="AE126" s="123">
        <v>15</v>
      </c>
      <c r="AF126" s="154">
        <v>16</v>
      </c>
      <c r="AG126" s="154">
        <v>17</v>
      </c>
      <c r="AH126" s="123">
        <v>18</v>
      </c>
      <c r="AI126" s="123">
        <v>19</v>
      </c>
      <c r="AJ126" s="123">
        <v>20</v>
      </c>
      <c r="AK126" s="123">
        <v>21</v>
      </c>
      <c r="AL126" s="123">
        <v>22</v>
      </c>
      <c r="AM126" s="154">
        <v>23</v>
      </c>
      <c r="AN126" s="154">
        <v>24</v>
      </c>
      <c r="AO126" s="123">
        <v>25</v>
      </c>
      <c r="AP126" s="123">
        <v>26</v>
      </c>
      <c r="AQ126" s="125">
        <v>27</v>
      </c>
      <c r="AR126" s="123">
        <v>28</v>
      </c>
      <c r="AS126" s="123">
        <v>29</v>
      </c>
      <c r="AT126" s="154">
        <v>30</v>
      </c>
      <c r="AU126" s="124"/>
      <c r="AV126" s="8"/>
    </row>
    <row r="127" spans="1:48" s="6" customFormat="1" ht="36" customHeight="1" x14ac:dyDescent="0.25">
      <c r="A127" s="85" t="str">
        <f>VLOOKUP(B127,Apoio!$A:$C,3,FALSE)</f>
        <v>MCSD EN - Resultados</v>
      </c>
      <c r="B127" s="129" t="s">
        <v>866</v>
      </c>
      <c r="C127" s="133" t="s">
        <v>84</v>
      </c>
      <c r="D127" s="131" t="s">
        <v>84</v>
      </c>
      <c r="E127" s="124" t="s">
        <v>84</v>
      </c>
      <c r="F127" s="135"/>
      <c r="G127" s="136"/>
      <c r="H127" s="136" t="s">
        <v>84</v>
      </c>
      <c r="I127" s="136"/>
      <c r="J127" s="136"/>
      <c r="K127" s="136"/>
      <c r="L127" s="136"/>
      <c r="M127" s="136"/>
      <c r="N127" s="137"/>
      <c r="O127" s="87"/>
      <c r="P127" s="88"/>
      <c r="Q127" s="123">
        <v>1</v>
      </c>
      <c r="R127" s="154">
        <v>2</v>
      </c>
      <c r="S127" s="154">
        <v>3</v>
      </c>
      <c r="T127" s="123">
        <v>4</v>
      </c>
      <c r="U127" s="123">
        <v>5</v>
      </c>
      <c r="V127" s="123">
        <v>6</v>
      </c>
      <c r="W127" s="154">
        <v>7</v>
      </c>
      <c r="X127" s="123">
        <v>8</v>
      </c>
      <c r="Y127" s="154">
        <v>9</v>
      </c>
      <c r="Z127" s="154">
        <v>10</v>
      </c>
      <c r="AA127" s="123">
        <v>11</v>
      </c>
      <c r="AB127" s="123">
        <v>12</v>
      </c>
      <c r="AC127" s="123">
        <v>13</v>
      </c>
      <c r="AD127" s="123">
        <v>14</v>
      </c>
      <c r="AE127" s="123">
        <v>15</v>
      </c>
      <c r="AF127" s="154">
        <v>16</v>
      </c>
      <c r="AG127" s="154">
        <v>17</v>
      </c>
      <c r="AH127" s="123">
        <v>18</v>
      </c>
      <c r="AI127" s="123">
        <v>19</v>
      </c>
      <c r="AJ127" s="123">
        <v>20</v>
      </c>
      <c r="AK127" s="123">
        <v>21</v>
      </c>
      <c r="AL127" s="123">
        <v>22</v>
      </c>
      <c r="AM127" s="154">
        <v>23</v>
      </c>
      <c r="AN127" s="154">
        <v>24</v>
      </c>
      <c r="AO127" s="123">
        <v>25</v>
      </c>
      <c r="AP127" s="123">
        <v>26</v>
      </c>
      <c r="AQ127" s="123">
        <v>27</v>
      </c>
      <c r="AR127" s="125">
        <v>28</v>
      </c>
      <c r="AS127" s="123">
        <v>29</v>
      </c>
      <c r="AT127" s="154">
        <v>30</v>
      </c>
      <c r="AU127" s="124"/>
      <c r="AV127" s="8"/>
    </row>
    <row r="128" spans="1:48" s="6" customFormat="1" ht="36" customHeight="1" x14ac:dyDescent="0.25">
      <c r="A128" s="85" t="str">
        <f>VLOOKUP(B128,Apoio!$A:$C,3,FALSE)</f>
        <v>MCSD EN - Liquidação</v>
      </c>
      <c r="B128" s="129" t="s">
        <v>424</v>
      </c>
      <c r="C128" s="133">
        <v>45139</v>
      </c>
      <c r="D128" s="131" t="s">
        <v>494</v>
      </c>
      <c r="E128" s="124" t="s">
        <v>84</v>
      </c>
      <c r="F128" s="135"/>
      <c r="G128" s="136"/>
      <c r="H128" s="136" t="s">
        <v>84</v>
      </c>
      <c r="I128" s="136"/>
      <c r="J128" s="136"/>
      <c r="K128" s="136"/>
      <c r="L128" s="136"/>
      <c r="M128" s="136"/>
      <c r="N128" s="137"/>
      <c r="O128" s="87" t="s">
        <v>806</v>
      </c>
      <c r="P128" s="88">
        <v>45106</v>
      </c>
      <c r="Q128" s="123">
        <v>1</v>
      </c>
      <c r="R128" s="154">
        <v>2</v>
      </c>
      <c r="S128" s="154">
        <v>3</v>
      </c>
      <c r="T128" s="123">
        <v>4</v>
      </c>
      <c r="U128" s="123">
        <v>5</v>
      </c>
      <c r="V128" s="123">
        <v>6</v>
      </c>
      <c r="W128" s="154">
        <v>7</v>
      </c>
      <c r="X128" s="123">
        <v>8</v>
      </c>
      <c r="Y128" s="154">
        <v>9</v>
      </c>
      <c r="Z128" s="154">
        <v>10</v>
      </c>
      <c r="AA128" s="123">
        <v>11</v>
      </c>
      <c r="AB128" s="123">
        <v>12</v>
      </c>
      <c r="AC128" s="123">
        <v>13</v>
      </c>
      <c r="AD128" s="123">
        <v>14</v>
      </c>
      <c r="AE128" s="123">
        <v>15</v>
      </c>
      <c r="AF128" s="154">
        <v>16</v>
      </c>
      <c r="AG128" s="154">
        <v>17</v>
      </c>
      <c r="AH128" s="123">
        <v>18</v>
      </c>
      <c r="AI128" s="123">
        <v>19</v>
      </c>
      <c r="AJ128" s="123">
        <v>20</v>
      </c>
      <c r="AK128" s="123">
        <v>21</v>
      </c>
      <c r="AL128" s="123">
        <v>22</v>
      </c>
      <c r="AM128" s="154">
        <v>23</v>
      </c>
      <c r="AN128" s="154">
        <v>24</v>
      </c>
      <c r="AO128" s="123">
        <v>25</v>
      </c>
      <c r="AP128" s="123">
        <v>26</v>
      </c>
      <c r="AQ128" s="123">
        <v>27</v>
      </c>
      <c r="AR128" s="125">
        <v>28</v>
      </c>
      <c r="AS128" s="123">
        <v>29</v>
      </c>
      <c r="AT128" s="154">
        <v>30</v>
      </c>
      <c r="AU128" s="124"/>
      <c r="AV128" s="8"/>
    </row>
    <row r="129" spans="1:48" s="6" customFormat="1" ht="36" customHeight="1" x14ac:dyDescent="0.25">
      <c r="A129" s="85" t="str">
        <f>VLOOKUP(B129,Apoio!$A:$C,3,FALSE)</f>
        <v>AGP</v>
      </c>
      <c r="B129" s="129" t="s">
        <v>643</v>
      </c>
      <c r="C129" s="133">
        <v>45139</v>
      </c>
      <c r="D129" s="131" t="s">
        <v>31</v>
      </c>
      <c r="E129" s="124" t="s">
        <v>128</v>
      </c>
      <c r="F129" s="135" t="s">
        <v>790</v>
      </c>
      <c r="G129" s="136" t="s">
        <v>872</v>
      </c>
      <c r="H129" s="136"/>
      <c r="I129" s="136"/>
      <c r="J129" s="136"/>
      <c r="K129" s="136"/>
      <c r="L129" s="136"/>
      <c r="M129" s="136"/>
      <c r="N129" s="137"/>
      <c r="O129" s="87" t="s">
        <v>806</v>
      </c>
      <c r="P129" s="88">
        <v>45106</v>
      </c>
      <c r="Q129" s="123">
        <v>1</v>
      </c>
      <c r="R129" s="154">
        <v>2</v>
      </c>
      <c r="S129" s="154">
        <v>3</v>
      </c>
      <c r="T129" s="123">
        <v>4</v>
      </c>
      <c r="U129" s="123">
        <v>5</v>
      </c>
      <c r="V129" s="123">
        <v>6</v>
      </c>
      <c r="W129" s="154">
        <v>7</v>
      </c>
      <c r="X129" s="123">
        <v>8</v>
      </c>
      <c r="Y129" s="154">
        <v>9</v>
      </c>
      <c r="Z129" s="154">
        <v>10</v>
      </c>
      <c r="AA129" s="123">
        <v>11</v>
      </c>
      <c r="AB129" s="123">
        <v>12</v>
      </c>
      <c r="AC129" s="123">
        <v>13</v>
      </c>
      <c r="AD129" s="123">
        <v>14</v>
      </c>
      <c r="AE129" s="123">
        <v>15</v>
      </c>
      <c r="AF129" s="154">
        <v>16</v>
      </c>
      <c r="AG129" s="154">
        <v>17</v>
      </c>
      <c r="AH129" s="123">
        <v>18</v>
      </c>
      <c r="AI129" s="123">
        <v>19</v>
      </c>
      <c r="AJ129" s="123">
        <v>20</v>
      </c>
      <c r="AK129" s="123">
        <v>21</v>
      </c>
      <c r="AL129" s="123">
        <v>22</v>
      </c>
      <c r="AM129" s="154">
        <v>23</v>
      </c>
      <c r="AN129" s="154">
        <v>24</v>
      </c>
      <c r="AO129" s="123">
        <v>25</v>
      </c>
      <c r="AP129" s="123">
        <v>26</v>
      </c>
      <c r="AQ129" s="123">
        <v>27</v>
      </c>
      <c r="AR129" s="125">
        <v>28</v>
      </c>
      <c r="AS129" s="123">
        <v>29</v>
      </c>
      <c r="AT129" s="154">
        <v>30</v>
      </c>
      <c r="AU129" s="124"/>
      <c r="AV129" s="8"/>
    </row>
    <row r="130" spans="1:48" s="6" customFormat="1" ht="37" customHeight="1" x14ac:dyDescent="0.25">
      <c r="A130" s="85" t="str">
        <f>VLOOKUP(B130,Apoio!$A:$C,3,FALSE)</f>
        <v>PMO</v>
      </c>
      <c r="B130" s="129" t="s">
        <v>891</v>
      </c>
      <c r="C130" s="130">
        <v>45200</v>
      </c>
      <c r="D130" s="131" t="s">
        <v>84</v>
      </c>
      <c r="E130" s="124" t="s">
        <v>84</v>
      </c>
      <c r="F130" s="135"/>
      <c r="G130" s="136"/>
      <c r="H130" s="136" t="s">
        <v>84</v>
      </c>
      <c r="I130" s="136"/>
      <c r="J130" s="136"/>
      <c r="K130" s="136"/>
      <c r="L130" s="136"/>
      <c r="M130" s="136"/>
      <c r="N130" s="137"/>
      <c r="O130" s="87"/>
      <c r="P130" s="88">
        <v>45106</v>
      </c>
      <c r="Q130" s="123">
        <v>1</v>
      </c>
      <c r="R130" s="154">
        <v>2</v>
      </c>
      <c r="S130" s="154">
        <v>3</v>
      </c>
      <c r="T130" s="123">
        <v>4</v>
      </c>
      <c r="U130" s="123">
        <v>5</v>
      </c>
      <c r="V130" s="123">
        <v>6</v>
      </c>
      <c r="W130" s="154">
        <v>7</v>
      </c>
      <c r="X130" s="123">
        <v>8</v>
      </c>
      <c r="Y130" s="154">
        <v>9</v>
      </c>
      <c r="Z130" s="154">
        <v>10</v>
      </c>
      <c r="AA130" s="123">
        <v>11</v>
      </c>
      <c r="AB130" s="123">
        <v>12</v>
      </c>
      <c r="AC130" s="123">
        <v>13</v>
      </c>
      <c r="AD130" s="123">
        <v>14</v>
      </c>
      <c r="AE130" s="123">
        <v>15</v>
      </c>
      <c r="AF130" s="154">
        <v>16</v>
      </c>
      <c r="AG130" s="154">
        <v>17</v>
      </c>
      <c r="AH130" s="123">
        <v>18</v>
      </c>
      <c r="AI130" s="123">
        <v>19</v>
      </c>
      <c r="AJ130" s="123">
        <v>20</v>
      </c>
      <c r="AK130" s="123">
        <v>21</v>
      </c>
      <c r="AL130" s="123">
        <v>22</v>
      </c>
      <c r="AM130" s="154">
        <v>23</v>
      </c>
      <c r="AN130" s="154">
        <v>24</v>
      </c>
      <c r="AO130" s="123">
        <v>25</v>
      </c>
      <c r="AP130" s="123">
        <v>26</v>
      </c>
      <c r="AQ130" s="123">
        <v>27</v>
      </c>
      <c r="AR130" s="125">
        <v>28</v>
      </c>
      <c r="AS130" s="123">
        <v>29</v>
      </c>
      <c r="AT130" s="154">
        <v>30</v>
      </c>
      <c r="AU130" s="124"/>
      <c r="AV130" s="8"/>
    </row>
    <row r="131" spans="1:48" s="6" customFormat="1" ht="37" customHeight="1" x14ac:dyDescent="0.25">
      <c r="A131" s="85" t="str">
        <f>VLOOKUP(B131,Apoio!$A:$C,3,FALSE)</f>
        <v>PMO</v>
      </c>
      <c r="B131" s="129" t="s">
        <v>891</v>
      </c>
      <c r="C131" s="130">
        <v>45200</v>
      </c>
      <c r="D131" s="131" t="s">
        <v>84</v>
      </c>
      <c r="E131" s="124" t="s">
        <v>84</v>
      </c>
      <c r="F131" s="135"/>
      <c r="G131" s="136"/>
      <c r="H131" s="136" t="s">
        <v>84</v>
      </c>
      <c r="I131" s="136"/>
      <c r="J131" s="136"/>
      <c r="K131" s="136"/>
      <c r="L131" s="136"/>
      <c r="M131" s="136"/>
      <c r="N131" s="137"/>
      <c r="O131" s="87"/>
      <c r="P131" s="88">
        <v>45107</v>
      </c>
      <c r="Q131" s="123">
        <v>1</v>
      </c>
      <c r="R131" s="154">
        <v>2</v>
      </c>
      <c r="S131" s="154">
        <v>3</v>
      </c>
      <c r="T131" s="123">
        <v>4</v>
      </c>
      <c r="U131" s="123">
        <v>5</v>
      </c>
      <c r="V131" s="123">
        <v>6</v>
      </c>
      <c r="W131" s="154">
        <v>7</v>
      </c>
      <c r="X131" s="123">
        <v>8</v>
      </c>
      <c r="Y131" s="154">
        <v>9</v>
      </c>
      <c r="Z131" s="154">
        <v>10</v>
      </c>
      <c r="AA131" s="123">
        <v>11</v>
      </c>
      <c r="AB131" s="123">
        <v>12</v>
      </c>
      <c r="AC131" s="123">
        <v>13</v>
      </c>
      <c r="AD131" s="123">
        <v>14</v>
      </c>
      <c r="AE131" s="123">
        <v>15</v>
      </c>
      <c r="AF131" s="154">
        <v>16</v>
      </c>
      <c r="AG131" s="154">
        <v>17</v>
      </c>
      <c r="AH131" s="123">
        <v>18</v>
      </c>
      <c r="AI131" s="123">
        <v>19</v>
      </c>
      <c r="AJ131" s="123">
        <v>20</v>
      </c>
      <c r="AK131" s="123">
        <v>21</v>
      </c>
      <c r="AL131" s="123">
        <v>22</v>
      </c>
      <c r="AM131" s="154">
        <v>23</v>
      </c>
      <c r="AN131" s="154">
        <v>24</v>
      </c>
      <c r="AO131" s="123">
        <v>25</v>
      </c>
      <c r="AP131" s="123">
        <v>26</v>
      </c>
      <c r="AQ131" s="123">
        <v>27</v>
      </c>
      <c r="AR131" s="123">
        <v>28</v>
      </c>
      <c r="AS131" s="125">
        <v>29</v>
      </c>
      <c r="AT131" s="154">
        <v>30</v>
      </c>
      <c r="AU131" s="124"/>
      <c r="AV131" s="8"/>
    </row>
    <row r="132" spans="1:48" s="6" customFormat="1" ht="36" customHeight="1" x14ac:dyDescent="0.25">
      <c r="A132" s="85" t="str">
        <f>VLOOKUP(B132,Apoio!$A:$C,3,FALSE)</f>
        <v>Contribuição Associativa</v>
      </c>
      <c r="B132" s="129" t="s">
        <v>188</v>
      </c>
      <c r="C132" s="133">
        <v>45170</v>
      </c>
      <c r="D132" s="131" t="s">
        <v>20</v>
      </c>
      <c r="E132" s="124" t="s">
        <v>84</v>
      </c>
      <c r="F132" s="139"/>
      <c r="G132" s="136"/>
      <c r="H132" s="136" t="s">
        <v>84</v>
      </c>
      <c r="I132" s="136"/>
      <c r="J132" s="136"/>
      <c r="K132" s="136"/>
      <c r="L132" s="136"/>
      <c r="M132" s="136"/>
      <c r="N132" s="137"/>
      <c r="O132" s="87" t="s">
        <v>806</v>
      </c>
      <c r="P132" s="88">
        <v>45106</v>
      </c>
      <c r="Q132" s="123">
        <v>1</v>
      </c>
      <c r="R132" s="154">
        <v>2</v>
      </c>
      <c r="S132" s="154">
        <v>3</v>
      </c>
      <c r="T132" s="123">
        <v>4</v>
      </c>
      <c r="U132" s="123">
        <v>5</v>
      </c>
      <c r="V132" s="123">
        <v>6</v>
      </c>
      <c r="W132" s="154">
        <v>7</v>
      </c>
      <c r="X132" s="123">
        <v>8</v>
      </c>
      <c r="Y132" s="154">
        <v>9</v>
      </c>
      <c r="Z132" s="154">
        <v>10</v>
      </c>
      <c r="AA132" s="123">
        <v>11</v>
      </c>
      <c r="AB132" s="123">
        <v>12</v>
      </c>
      <c r="AC132" s="123">
        <v>13</v>
      </c>
      <c r="AD132" s="123">
        <v>14</v>
      </c>
      <c r="AE132" s="123">
        <v>15</v>
      </c>
      <c r="AF132" s="154">
        <v>16</v>
      </c>
      <c r="AG132" s="154">
        <v>17</v>
      </c>
      <c r="AH132" s="123">
        <v>18</v>
      </c>
      <c r="AI132" s="123">
        <v>19</v>
      </c>
      <c r="AJ132" s="123">
        <v>20</v>
      </c>
      <c r="AK132" s="123">
        <v>21</v>
      </c>
      <c r="AL132" s="123">
        <v>22</v>
      </c>
      <c r="AM132" s="154">
        <v>23</v>
      </c>
      <c r="AN132" s="154">
        <v>24</v>
      </c>
      <c r="AO132" s="123">
        <v>25</v>
      </c>
      <c r="AP132" s="123">
        <v>26</v>
      </c>
      <c r="AQ132" s="123">
        <v>27</v>
      </c>
      <c r="AR132" s="123">
        <v>28</v>
      </c>
      <c r="AS132" s="125">
        <v>29</v>
      </c>
      <c r="AT132" s="154">
        <v>30</v>
      </c>
      <c r="AU132" s="124"/>
      <c r="AV132" s="8"/>
    </row>
    <row r="133" spans="1:48" s="6" customFormat="1" ht="44.5" customHeight="1" x14ac:dyDescent="0.25">
      <c r="A133" s="85" t="str">
        <f>VLOOKUP(B133,Apoio!$A:$C,3,FALSE)</f>
        <v>MCSD EE - Pós-Liquidação</v>
      </c>
      <c r="B133" s="129" t="s">
        <v>674</v>
      </c>
      <c r="C133" s="133">
        <v>45139</v>
      </c>
      <c r="D133" s="131" t="s">
        <v>997</v>
      </c>
      <c r="E133" s="124" t="s">
        <v>108</v>
      </c>
      <c r="F133" s="135" t="s">
        <v>699</v>
      </c>
      <c r="G133" s="136"/>
      <c r="H133" s="136"/>
      <c r="I133" s="136"/>
      <c r="J133" s="136"/>
      <c r="K133" s="136"/>
      <c r="L133" s="136"/>
      <c r="M133" s="136"/>
      <c r="N133" s="137"/>
      <c r="O133" s="87" t="s">
        <v>806</v>
      </c>
      <c r="P133" s="88">
        <v>45106</v>
      </c>
      <c r="Q133" s="123">
        <v>1</v>
      </c>
      <c r="R133" s="154">
        <v>2</v>
      </c>
      <c r="S133" s="154">
        <v>3</v>
      </c>
      <c r="T133" s="123">
        <v>4</v>
      </c>
      <c r="U133" s="123">
        <v>5</v>
      </c>
      <c r="V133" s="123">
        <v>6</v>
      </c>
      <c r="W133" s="154">
        <v>7</v>
      </c>
      <c r="X133" s="123">
        <v>8</v>
      </c>
      <c r="Y133" s="154">
        <v>9</v>
      </c>
      <c r="Z133" s="154">
        <v>10</v>
      </c>
      <c r="AA133" s="123">
        <v>11</v>
      </c>
      <c r="AB133" s="123">
        <v>12</v>
      </c>
      <c r="AC133" s="123">
        <v>13</v>
      </c>
      <c r="AD133" s="123">
        <v>14</v>
      </c>
      <c r="AE133" s="123">
        <v>15</v>
      </c>
      <c r="AF133" s="154">
        <v>16</v>
      </c>
      <c r="AG133" s="154">
        <v>17</v>
      </c>
      <c r="AH133" s="123">
        <v>18</v>
      </c>
      <c r="AI133" s="123">
        <v>19</v>
      </c>
      <c r="AJ133" s="123">
        <v>20</v>
      </c>
      <c r="AK133" s="123">
        <v>21</v>
      </c>
      <c r="AL133" s="123">
        <v>22</v>
      </c>
      <c r="AM133" s="154">
        <v>23</v>
      </c>
      <c r="AN133" s="154">
        <v>24</v>
      </c>
      <c r="AO133" s="123">
        <v>25</v>
      </c>
      <c r="AP133" s="123">
        <v>26</v>
      </c>
      <c r="AQ133" s="123">
        <v>27</v>
      </c>
      <c r="AR133" s="123">
        <v>28</v>
      </c>
      <c r="AS133" s="125">
        <v>29</v>
      </c>
      <c r="AT133" s="154">
        <v>30</v>
      </c>
      <c r="AU133" s="124" t="s">
        <v>996</v>
      </c>
      <c r="AV133" s="8"/>
    </row>
    <row r="134" spans="1:48" s="6" customFormat="1" ht="44.15" customHeight="1" x14ac:dyDescent="0.25">
      <c r="A134" s="85" t="str">
        <f>VLOOKUP(B134,Apoio!$A:$C,3,FALSE)</f>
        <v>Cessões de Energia (DSP 2300/19) - Liquidação</v>
      </c>
      <c r="B134" s="129" t="s">
        <v>645</v>
      </c>
      <c r="C134" s="133">
        <v>45139</v>
      </c>
      <c r="D134" s="131" t="s">
        <v>84</v>
      </c>
      <c r="E134" s="124" t="s">
        <v>84</v>
      </c>
      <c r="F134" s="135"/>
      <c r="G134" s="136"/>
      <c r="H134" s="136" t="s">
        <v>84</v>
      </c>
      <c r="I134" s="136"/>
      <c r="J134" s="136"/>
      <c r="K134" s="136"/>
      <c r="L134" s="136"/>
      <c r="M134" s="136"/>
      <c r="N134" s="137"/>
      <c r="O134" s="87" t="s">
        <v>806</v>
      </c>
      <c r="P134" s="88">
        <v>45107</v>
      </c>
      <c r="Q134" s="123">
        <v>1</v>
      </c>
      <c r="R134" s="154">
        <v>2</v>
      </c>
      <c r="S134" s="154">
        <v>3</v>
      </c>
      <c r="T134" s="123">
        <v>4</v>
      </c>
      <c r="U134" s="123">
        <v>5</v>
      </c>
      <c r="V134" s="123">
        <v>6</v>
      </c>
      <c r="W134" s="154">
        <v>7</v>
      </c>
      <c r="X134" s="123">
        <v>8</v>
      </c>
      <c r="Y134" s="154">
        <v>9</v>
      </c>
      <c r="Z134" s="154">
        <v>10</v>
      </c>
      <c r="AA134" s="123">
        <v>11</v>
      </c>
      <c r="AB134" s="123">
        <v>12</v>
      </c>
      <c r="AC134" s="123">
        <v>13</v>
      </c>
      <c r="AD134" s="123">
        <v>14</v>
      </c>
      <c r="AE134" s="123">
        <v>15</v>
      </c>
      <c r="AF134" s="154">
        <v>16</v>
      </c>
      <c r="AG134" s="154">
        <v>17</v>
      </c>
      <c r="AH134" s="123">
        <v>18</v>
      </c>
      <c r="AI134" s="123">
        <v>19</v>
      </c>
      <c r="AJ134" s="123">
        <v>20</v>
      </c>
      <c r="AK134" s="123">
        <v>21</v>
      </c>
      <c r="AL134" s="123">
        <v>22</v>
      </c>
      <c r="AM134" s="154">
        <v>23</v>
      </c>
      <c r="AN134" s="154">
        <v>24</v>
      </c>
      <c r="AO134" s="123">
        <v>25</v>
      </c>
      <c r="AP134" s="123">
        <v>26</v>
      </c>
      <c r="AQ134" s="123">
        <v>27</v>
      </c>
      <c r="AR134" s="123">
        <v>28</v>
      </c>
      <c r="AS134" s="125">
        <v>29</v>
      </c>
      <c r="AT134" s="154">
        <v>30</v>
      </c>
      <c r="AU134" s="124"/>
      <c r="AV134" s="8"/>
    </row>
    <row r="135" spans="1:48" s="6" customFormat="1" ht="75.650000000000006" customHeight="1" x14ac:dyDescent="0.25">
      <c r="A135" s="85" t="str">
        <f>VLOOKUP(B135,Apoio!$A:$C,3,FALSE)</f>
        <v>AGP</v>
      </c>
      <c r="B135" s="129" t="s">
        <v>585</v>
      </c>
      <c r="C135" s="133">
        <v>45170</v>
      </c>
      <c r="D135" s="131" t="s">
        <v>376</v>
      </c>
      <c r="E135" s="124" t="s">
        <v>84</v>
      </c>
      <c r="F135" s="135"/>
      <c r="G135" s="136"/>
      <c r="H135" s="136" t="s">
        <v>84</v>
      </c>
      <c r="I135" s="136"/>
      <c r="J135" s="136"/>
      <c r="K135" s="136"/>
      <c r="L135" s="136"/>
      <c r="M135" s="136"/>
      <c r="N135" s="137"/>
      <c r="O135" s="87" t="s">
        <v>806</v>
      </c>
      <c r="P135" s="88">
        <v>45108</v>
      </c>
      <c r="Q135" s="123">
        <v>1</v>
      </c>
      <c r="R135" s="154">
        <v>2</v>
      </c>
      <c r="S135" s="154">
        <v>3</v>
      </c>
      <c r="T135" s="123">
        <v>4</v>
      </c>
      <c r="U135" s="123">
        <v>5</v>
      </c>
      <c r="V135" s="123">
        <v>6</v>
      </c>
      <c r="W135" s="154">
        <v>7</v>
      </c>
      <c r="X135" s="123">
        <v>8</v>
      </c>
      <c r="Y135" s="154">
        <v>9</v>
      </c>
      <c r="Z135" s="154">
        <v>10</v>
      </c>
      <c r="AA135" s="123">
        <v>11</v>
      </c>
      <c r="AB135" s="123">
        <v>12</v>
      </c>
      <c r="AC135" s="123">
        <v>13</v>
      </c>
      <c r="AD135" s="123">
        <v>14</v>
      </c>
      <c r="AE135" s="123">
        <v>15</v>
      </c>
      <c r="AF135" s="154">
        <v>16</v>
      </c>
      <c r="AG135" s="154">
        <v>17</v>
      </c>
      <c r="AH135" s="123">
        <v>18</v>
      </c>
      <c r="AI135" s="123">
        <v>19</v>
      </c>
      <c r="AJ135" s="123">
        <v>20</v>
      </c>
      <c r="AK135" s="123">
        <v>21</v>
      </c>
      <c r="AL135" s="123">
        <v>22</v>
      </c>
      <c r="AM135" s="154">
        <v>23</v>
      </c>
      <c r="AN135" s="154">
        <v>24</v>
      </c>
      <c r="AO135" s="123">
        <v>25</v>
      </c>
      <c r="AP135" s="123">
        <v>26</v>
      </c>
      <c r="AQ135" s="123">
        <v>27</v>
      </c>
      <c r="AR135" s="123">
        <v>28</v>
      </c>
      <c r="AS135" s="125">
        <v>29</v>
      </c>
      <c r="AT135" s="154">
        <v>30</v>
      </c>
      <c r="AU135" s="124"/>
      <c r="AV135" s="8"/>
    </row>
    <row r="136" spans="1:48" s="24" customFormat="1" ht="15.75" customHeight="1" x14ac:dyDescent="0.25">
      <c r="A136" s="25"/>
      <c r="B136" s="31"/>
      <c r="C136" s="37"/>
      <c r="D136" s="38"/>
      <c r="E136" s="39"/>
      <c r="F136" s="39"/>
      <c r="G136" s="39"/>
      <c r="H136" s="39"/>
      <c r="I136" s="39"/>
      <c r="J136" s="39"/>
      <c r="K136" s="39"/>
      <c r="L136" s="39"/>
      <c r="M136" s="39"/>
      <c r="N136" s="39"/>
      <c r="O136" s="39"/>
      <c r="P136" s="39"/>
      <c r="Q136" s="41"/>
      <c r="R136" s="40"/>
      <c r="S136" s="40"/>
      <c r="T136" s="40"/>
      <c r="U136" s="40"/>
      <c r="V136" s="40"/>
      <c r="W136" s="41"/>
      <c r="X136" s="41"/>
      <c r="Y136" s="40"/>
      <c r="Z136" s="40"/>
      <c r="AA136" s="41"/>
      <c r="AB136" s="40"/>
      <c r="AC136" s="40"/>
      <c r="AD136" s="41"/>
      <c r="AE136" s="41"/>
      <c r="AF136" s="40"/>
      <c r="AG136" s="40"/>
      <c r="AH136" s="40"/>
      <c r="AI136" s="40"/>
      <c r="AJ136" s="40"/>
      <c r="AK136" s="41"/>
      <c r="AL136" s="41"/>
      <c r="AM136" s="40"/>
      <c r="AN136" s="40"/>
      <c r="AO136" s="41"/>
      <c r="AP136" s="40"/>
      <c r="AQ136" s="40"/>
      <c r="AR136" s="41"/>
      <c r="AS136" s="41"/>
      <c r="AT136" s="40"/>
      <c r="AU136" s="61"/>
    </row>
    <row r="137" spans="1:48" s="3" customFormat="1" ht="16.5" customHeight="1" x14ac:dyDescent="0.25">
      <c r="A137" s="25"/>
      <c r="B137" s="29" t="s">
        <v>409</v>
      </c>
      <c r="C137" s="30"/>
      <c r="D137" s="31"/>
      <c r="E137" s="31"/>
      <c r="F137" s="31"/>
      <c r="G137" s="31"/>
      <c r="H137" s="31"/>
      <c r="I137" s="31"/>
      <c r="J137" s="31"/>
      <c r="K137" s="10"/>
      <c r="L137" s="10"/>
      <c r="M137" s="10"/>
      <c r="N137" s="10"/>
      <c r="O137" s="10"/>
      <c r="P137" s="10"/>
      <c r="Q137" s="10"/>
      <c r="R137" s="26"/>
      <c r="S137" s="26"/>
      <c r="T137" s="26"/>
      <c r="U137" s="26"/>
      <c r="V137" s="26"/>
      <c r="W137" s="26"/>
      <c r="X137" s="26"/>
      <c r="Y137" s="26"/>
      <c r="Z137" s="26"/>
      <c r="AA137" s="26"/>
      <c r="AB137" s="59"/>
      <c r="AC137" s="26"/>
      <c r="AD137" s="59"/>
      <c r="AE137" s="26"/>
      <c r="AF137" s="26"/>
      <c r="AG137" s="26"/>
      <c r="AH137" s="26"/>
      <c r="AI137" s="26"/>
      <c r="AJ137" s="26"/>
      <c r="AK137" s="10"/>
      <c r="AL137" s="10"/>
      <c r="AM137" s="10"/>
      <c r="AN137" s="26"/>
      <c r="AO137" s="26"/>
      <c r="AP137" s="26"/>
      <c r="AQ137" s="26"/>
      <c r="AR137" s="10"/>
      <c r="AS137" s="10"/>
      <c r="AT137" s="26"/>
      <c r="AU137" s="31"/>
    </row>
    <row r="138" spans="1:48" s="3" customFormat="1" ht="16.5" customHeight="1" x14ac:dyDescent="0.25">
      <c r="A138" s="25"/>
      <c r="B138" s="29"/>
      <c r="C138" s="29"/>
      <c r="D138" s="29"/>
      <c r="E138" s="29"/>
      <c r="F138" s="29"/>
      <c r="G138" s="29"/>
      <c r="H138" s="29"/>
      <c r="I138" s="29"/>
      <c r="J138" s="31"/>
      <c r="K138" s="10"/>
      <c r="L138" s="10"/>
      <c r="M138" s="10"/>
      <c r="N138" s="10"/>
      <c r="O138" s="10"/>
      <c r="P138" s="10"/>
      <c r="Q138" s="10"/>
      <c r="R138" s="26"/>
      <c r="S138" s="26"/>
      <c r="T138" s="26"/>
      <c r="U138" s="26"/>
      <c r="V138" s="26"/>
      <c r="W138" s="26"/>
      <c r="X138" s="26"/>
      <c r="Y138" s="26"/>
      <c r="Z138" s="26"/>
      <c r="AA138" s="26"/>
      <c r="AB138" s="59"/>
      <c r="AC138" s="26"/>
      <c r="AD138" s="59"/>
      <c r="AE138" s="26"/>
      <c r="AF138" s="26"/>
      <c r="AG138" s="26"/>
      <c r="AH138" s="26"/>
      <c r="AI138" s="26"/>
      <c r="AJ138" s="26"/>
      <c r="AK138" s="10"/>
      <c r="AL138" s="10"/>
      <c r="AM138" s="10"/>
      <c r="AN138" s="26"/>
      <c r="AO138" s="26"/>
      <c r="AP138" s="26"/>
      <c r="AQ138" s="26"/>
      <c r="AR138" s="10"/>
      <c r="AS138" s="10"/>
      <c r="AT138" s="26"/>
      <c r="AU138" s="31"/>
    </row>
    <row r="139" spans="1:48" s="3" customFormat="1" ht="16.5" customHeight="1" x14ac:dyDescent="0.35">
      <c r="A139" s="25"/>
      <c r="B139" s="76" t="s">
        <v>81</v>
      </c>
      <c r="C139" s="77"/>
      <c r="D139" s="29"/>
      <c r="E139" s="33"/>
      <c r="F139" s="29"/>
      <c r="G139" s="29"/>
      <c r="H139" s="29"/>
      <c r="I139" s="29"/>
      <c r="J139" s="31"/>
      <c r="K139" s="10"/>
      <c r="L139" s="10"/>
      <c r="M139" s="10"/>
      <c r="N139" s="10"/>
      <c r="O139" s="10"/>
      <c r="P139" s="10"/>
      <c r="Q139" s="10"/>
      <c r="R139" s="26"/>
      <c r="S139" s="26"/>
      <c r="T139" s="26"/>
      <c r="U139" s="27"/>
      <c r="V139" s="27"/>
      <c r="W139" s="27"/>
      <c r="X139" s="26"/>
      <c r="Y139" s="26"/>
      <c r="Z139" s="26"/>
      <c r="AA139" s="26"/>
      <c r="AB139" s="60"/>
      <c r="AC139" s="27"/>
      <c r="AD139" s="60"/>
      <c r="AE139" s="27"/>
      <c r="AF139" s="27"/>
      <c r="AG139" s="27"/>
      <c r="AH139" s="26"/>
      <c r="AI139" s="27"/>
      <c r="AJ139" s="27"/>
      <c r="AK139" s="11"/>
      <c r="AL139" s="11"/>
      <c r="AM139" s="11"/>
      <c r="AN139" s="26"/>
      <c r="AO139" s="26"/>
      <c r="AP139" s="27"/>
      <c r="AQ139" s="27"/>
      <c r="AR139" s="11"/>
      <c r="AS139" s="11"/>
      <c r="AT139" s="27"/>
      <c r="AU139" s="31"/>
    </row>
    <row r="140" spans="1:48" s="3" customFormat="1" ht="16.5" customHeight="1" x14ac:dyDescent="0.35">
      <c r="A140" s="25"/>
      <c r="B140" s="52" t="s">
        <v>610</v>
      </c>
      <c r="C140" s="29"/>
      <c r="D140" s="29"/>
      <c r="E140" s="32" t="s">
        <v>611</v>
      </c>
      <c r="F140" s="33"/>
      <c r="G140" s="29"/>
      <c r="H140" s="29"/>
      <c r="I140" s="29"/>
      <c r="J140" s="31"/>
      <c r="K140" s="10"/>
      <c r="L140" s="10"/>
      <c r="M140" s="28"/>
      <c r="N140" s="11"/>
      <c r="O140" s="11"/>
      <c r="P140" s="11"/>
      <c r="Q140" s="10"/>
      <c r="R140" s="26"/>
      <c r="S140" s="26"/>
      <c r="T140" s="26"/>
      <c r="U140" s="27"/>
      <c r="V140" s="27"/>
      <c r="W140" s="27"/>
      <c r="X140" s="26"/>
      <c r="Y140" s="26"/>
      <c r="Z140" s="26"/>
      <c r="AA140" s="26"/>
      <c r="AB140" s="60"/>
      <c r="AC140" s="27"/>
      <c r="AD140" s="60"/>
      <c r="AE140" s="27"/>
      <c r="AF140" s="27"/>
      <c r="AG140" s="27"/>
      <c r="AH140" s="26"/>
      <c r="AI140" s="27"/>
      <c r="AJ140" s="27"/>
      <c r="AK140" s="11"/>
      <c r="AL140" s="11"/>
      <c r="AM140" s="11"/>
      <c r="AN140" s="26"/>
      <c r="AO140" s="26"/>
      <c r="AP140" s="27"/>
      <c r="AQ140" s="27"/>
      <c r="AR140" s="11"/>
      <c r="AS140" s="11"/>
      <c r="AT140" s="27"/>
      <c r="AU140" s="31"/>
    </row>
    <row r="141" spans="1:48" x14ac:dyDescent="0.35">
      <c r="A141" s="25"/>
      <c r="B141" s="78" t="s">
        <v>612</v>
      </c>
      <c r="C141" s="34"/>
      <c r="D141" s="29"/>
      <c r="E141" s="52" t="s">
        <v>639</v>
      </c>
      <c r="F141" s="33"/>
      <c r="G141" s="29"/>
      <c r="H141" s="29"/>
      <c r="I141" s="29"/>
      <c r="J141" s="31"/>
      <c r="K141" s="10"/>
      <c r="L141" s="10"/>
      <c r="M141" s="11"/>
      <c r="N141" s="11"/>
      <c r="O141" s="11"/>
      <c r="P141" s="11"/>
      <c r="Q141" s="11"/>
      <c r="R141" s="27"/>
      <c r="S141" s="27"/>
      <c r="T141" s="27"/>
      <c r="X141" s="27"/>
      <c r="Y141" s="27"/>
      <c r="Z141" s="27"/>
      <c r="AA141" s="27"/>
      <c r="AH141" s="27"/>
      <c r="AN141" s="27"/>
      <c r="AO141" s="27"/>
      <c r="AU141" s="29"/>
    </row>
    <row r="142" spans="1:48" x14ac:dyDescent="0.35">
      <c r="A142" s="25"/>
      <c r="B142" s="29" t="s">
        <v>613</v>
      </c>
      <c r="C142" s="35"/>
      <c r="D142" s="35"/>
      <c r="E142" s="53" t="s">
        <v>640</v>
      </c>
      <c r="F142" s="33"/>
      <c r="G142" s="29"/>
      <c r="H142" s="29"/>
      <c r="I142" s="29"/>
      <c r="J142" s="31"/>
      <c r="M142" s="1"/>
      <c r="N142" s="9"/>
      <c r="O142" s="9"/>
      <c r="P142" s="9"/>
      <c r="Q142" s="11"/>
      <c r="R142" s="27"/>
      <c r="S142" s="27"/>
      <c r="T142" s="27"/>
      <c r="U142" s="27"/>
      <c r="V142" s="27"/>
      <c r="W142" s="27"/>
      <c r="X142" s="27"/>
      <c r="Y142" s="27"/>
      <c r="Z142" s="27"/>
      <c r="AA142" s="27"/>
      <c r="AB142" s="60"/>
      <c r="AC142" s="27"/>
      <c r="AD142" s="60"/>
      <c r="AE142" s="27"/>
      <c r="AF142" s="27"/>
      <c r="AG142" s="27"/>
      <c r="AH142" s="27"/>
      <c r="AI142" s="27"/>
      <c r="AJ142" s="27"/>
      <c r="AK142" s="11"/>
      <c r="AL142" s="11"/>
      <c r="AM142" s="11"/>
      <c r="AN142" s="27"/>
      <c r="AO142" s="27"/>
      <c r="AP142" s="27"/>
      <c r="AQ142" s="27"/>
      <c r="AR142" s="11"/>
      <c r="AS142" s="11"/>
      <c r="AT142" s="27"/>
      <c r="AU142" s="29"/>
    </row>
    <row r="143" spans="1:48" x14ac:dyDescent="0.35">
      <c r="A143" s="25"/>
      <c r="B143" s="35" t="s">
        <v>615</v>
      </c>
      <c r="C143"/>
      <c r="D143" s="35"/>
      <c r="E143" s="36" t="s">
        <v>614</v>
      </c>
      <c r="F143"/>
      <c r="G143" s="35"/>
      <c r="H143" s="35"/>
      <c r="I143" s="35"/>
      <c r="J143" s="35"/>
      <c r="AU143" s="62"/>
    </row>
    <row r="144" spans="1:48" s="9" customFormat="1" x14ac:dyDescent="0.35">
      <c r="A144" s="25"/>
      <c r="B144" s="29" t="s">
        <v>617</v>
      </c>
      <c r="C144" s="54"/>
      <c r="D144" s="55"/>
      <c r="E144" s="29" t="s">
        <v>616</v>
      </c>
      <c r="F144"/>
      <c r="G144" s="35"/>
      <c r="H144" s="35"/>
      <c r="I144" s="35"/>
      <c r="J144" s="35"/>
      <c r="K144" s="13"/>
      <c r="L144" s="13"/>
      <c r="M144" s="13"/>
      <c r="N144" s="13"/>
      <c r="O144" s="13"/>
      <c r="P144" s="13"/>
      <c r="AU144" s="63"/>
      <c r="AV144" s="3"/>
    </row>
    <row r="145" spans="1:48" s="9" customFormat="1" x14ac:dyDescent="0.35">
      <c r="A145" s="25"/>
      <c r="B145" s="79" t="s">
        <v>905</v>
      </c>
      <c r="C145" s="79"/>
      <c r="D145" s="13"/>
      <c r="E145" t="s">
        <v>618</v>
      </c>
      <c r="F145" s="55"/>
      <c r="G145" s="55"/>
      <c r="H145" s="55"/>
      <c r="I145" s="55"/>
      <c r="J145" s="55"/>
      <c r="K145" s="13"/>
      <c r="L145" s="13"/>
      <c r="M145" s="13"/>
      <c r="N145" s="13"/>
      <c r="O145" s="13"/>
      <c r="P145" s="13"/>
      <c r="AU145" s="63"/>
      <c r="AV145" s="3"/>
    </row>
    <row r="146" spans="1:48" s="9" customFormat="1" x14ac:dyDescent="0.35">
      <c r="A146" s="25"/>
      <c r="B146" s="80"/>
      <c r="C146" s="80"/>
      <c r="D146" s="2"/>
      <c r="E146" s="2"/>
      <c r="F146" s="2"/>
      <c r="G146" s="2"/>
      <c r="H146" s="2"/>
      <c r="I146" s="2"/>
      <c r="J146" s="2"/>
      <c r="K146" s="2"/>
      <c r="L146" s="2"/>
      <c r="M146" s="2"/>
      <c r="N146" s="2"/>
      <c r="O146" s="2"/>
      <c r="P146" s="2"/>
      <c r="AU146" s="63"/>
      <c r="AV146" s="3"/>
    </row>
    <row r="147" spans="1:48" s="9" customFormat="1" x14ac:dyDescent="0.35">
      <c r="A147" s="25"/>
      <c r="B147" s="12"/>
      <c r="C147" s="12"/>
      <c r="D147" s="2"/>
      <c r="E147" s="12"/>
      <c r="F147" s="2"/>
      <c r="G147" s="2"/>
      <c r="H147" s="2"/>
      <c r="I147" s="2"/>
      <c r="J147" s="2"/>
      <c r="K147" s="2"/>
      <c r="L147" s="2"/>
      <c r="M147" s="2"/>
      <c r="N147" s="2"/>
      <c r="O147" s="2"/>
      <c r="P147" s="2"/>
      <c r="AU147" s="63"/>
      <c r="AV147" s="3"/>
    </row>
    <row r="148" spans="1:48" s="9" customFormat="1" x14ac:dyDescent="0.35">
      <c r="B148" s="12"/>
      <c r="C148" s="12"/>
      <c r="D148" s="2"/>
      <c r="E148" s="12"/>
      <c r="F148" s="2"/>
      <c r="G148" s="2"/>
      <c r="H148" s="2"/>
      <c r="I148" s="2"/>
      <c r="J148" s="2"/>
      <c r="K148" s="2"/>
      <c r="L148" s="2"/>
      <c r="M148" s="2"/>
      <c r="N148" s="2"/>
      <c r="O148" s="2"/>
      <c r="P148" s="2"/>
      <c r="AU148" s="63"/>
      <c r="AV148" s="3"/>
    </row>
    <row r="149" spans="1:48" s="9" customFormat="1" x14ac:dyDescent="0.35">
      <c r="B149" s="1"/>
      <c r="C149" s="1"/>
      <c r="D149" s="2"/>
      <c r="E149" s="2"/>
      <c r="F149" s="2"/>
      <c r="G149" s="2"/>
      <c r="H149" s="2"/>
      <c r="I149" s="2"/>
      <c r="J149" s="2"/>
      <c r="K149" s="2"/>
      <c r="L149" s="2"/>
      <c r="M149" s="2"/>
      <c r="N149" s="2"/>
      <c r="O149" s="2"/>
      <c r="P149" s="2"/>
      <c r="AU149" s="63"/>
      <c r="AV149" s="3"/>
    </row>
    <row r="150" spans="1:48" s="9" customFormat="1" x14ac:dyDescent="0.35">
      <c r="B150" s="1"/>
      <c r="C150" s="1"/>
      <c r="D150" s="2"/>
      <c r="E150" s="2"/>
      <c r="F150" s="2"/>
      <c r="G150" s="2"/>
      <c r="H150" s="2"/>
      <c r="I150" s="2"/>
      <c r="J150" s="2"/>
      <c r="K150" s="2"/>
      <c r="L150" s="2"/>
      <c r="M150" s="2"/>
      <c r="N150" s="2"/>
      <c r="O150" s="2"/>
      <c r="P150" s="2"/>
      <c r="AU150" s="63"/>
      <c r="AV150" s="3"/>
    </row>
    <row r="151" spans="1:48" s="9" customFormat="1" x14ac:dyDescent="0.35">
      <c r="B151" s="1"/>
      <c r="C151" s="1"/>
      <c r="D151" s="2"/>
      <c r="E151" s="2"/>
      <c r="F151" s="2"/>
      <c r="G151" s="2"/>
      <c r="H151" s="2"/>
      <c r="I151" s="2"/>
      <c r="J151" s="2"/>
      <c r="K151" s="2"/>
      <c r="L151" s="2"/>
      <c r="M151" s="2"/>
      <c r="N151" s="2"/>
      <c r="O151" s="2"/>
      <c r="P151" s="2"/>
      <c r="AU151" s="63"/>
      <c r="AV151" s="3"/>
    </row>
    <row r="152" spans="1:48" x14ac:dyDescent="0.35">
      <c r="A152" s="9"/>
      <c r="B152" s="1"/>
      <c r="C152" s="1"/>
    </row>
  </sheetData>
  <sheetProtection algorithmName="SHA-512" hashValue="Img7E7l3bTaRND9bthxOIyCSY0JgguTTeAmfDEPQgnrZVXxL1/M9eEoBp4mhJUkPMIDsFsYR2YMN+//ukSAIjg==" saltValue="4FZp5CId8OwMvcu7wjwQMA==" spinCount="100000" sheet="1" autoFilter="0"/>
  <autoFilter ref="A3:E135" xr:uid="{00000000-0009-0000-0000-000005000000}"/>
  <mergeCells count="99">
    <mergeCell ref="AS119:AS121"/>
    <mergeCell ref="AT119:AT121"/>
    <mergeCell ref="AU119:AU121"/>
    <mergeCell ref="AN119:AN121"/>
    <mergeCell ref="AO119:AO121"/>
    <mergeCell ref="AP119:AP121"/>
    <mergeCell ref="AQ119:AQ121"/>
    <mergeCell ref="AR119:AR121"/>
    <mergeCell ref="AI119:AI121"/>
    <mergeCell ref="AJ119:AJ121"/>
    <mergeCell ref="AK119:AK121"/>
    <mergeCell ref="AL119:AL121"/>
    <mergeCell ref="AM119:AM121"/>
    <mergeCell ref="AD119:AD121"/>
    <mergeCell ref="AE119:AE121"/>
    <mergeCell ref="AF119:AF121"/>
    <mergeCell ref="AG119:AG121"/>
    <mergeCell ref="AH119:AH121"/>
    <mergeCell ref="AT81:AT83"/>
    <mergeCell ref="AU81:AU83"/>
    <mergeCell ref="B119:B121"/>
    <mergeCell ref="Q119:Q121"/>
    <mergeCell ref="R119:R121"/>
    <mergeCell ref="S119:S121"/>
    <mergeCell ref="T119:T121"/>
    <mergeCell ref="U119:U121"/>
    <mergeCell ref="V119:V121"/>
    <mergeCell ref="W119:W121"/>
    <mergeCell ref="X119:X121"/>
    <mergeCell ref="Y119:Y121"/>
    <mergeCell ref="Z119:Z121"/>
    <mergeCell ref="AA119:AA121"/>
    <mergeCell ref="AB119:AB121"/>
    <mergeCell ref="AC119:AC121"/>
    <mergeCell ref="AO81:AO83"/>
    <mergeCell ref="AP81:AP83"/>
    <mergeCell ref="AQ81:AQ83"/>
    <mergeCell ref="AR81:AR83"/>
    <mergeCell ref="AS81:AS83"/>
    <mergeCell ref="AJ81:AJ83"/>
    <mergeCell ref="AK81:AK83"/>
    <mergeCell ref="AL81:AL83"/>
    <mergeCell ref="AM81:AM83"/>
    <mergeCell ref="AN81:AN83"/>
    <mergeCell ref="AE81:AE83"/>
    <mergeCell ref="AF81:AF83"/>
    <mergeCell ref="AG81:AG83"/>
    <mergeCell ref="AH81:AH83"/>
    <mergeCell ref="AI81:AI83"/>
    <mergeCell ref="Z81:Z83"/>
    <mergeCell ref="AA81:AA83"/>
    <mergeCell ref="AB81:AB83"/>
    <mergeCell ref="AC81:AC83"/>
    <mergeCell ref="AD81:AD83"/>
    <mergeCell ref="U81:U83"/>
    <mergeCell ref="V81:V83"/>
    <mergeCell ref="W81:W83"/>
    <mergeCell ref="X81:X83"/>
    <mergeCell ref="Y81:Y83"/>
    <mergeCell ref="B81:B83"/>
    <mergeCell ref="Q81:Q83"/>
    <mergeCell ref="R81:R83"/>
    <mergeCell ref="S81:S83"/>
    <mergeCell ref="T81:T83"/>
    <mergeCell ref="AU86:AU98"/>
    <mergeCell ref="AO86:AO98"/>
    <mergeCell ref="AP86:AP98"/>
    <mergeCell ref="AQ86:AQ98"/>
    <mergeCell ref="AR86:AR98"/>
    <mergeCell ref="AS86:AS98"/>
    <mergeCell ref="AT86:AT98"/>
    <mergeCell ref="AN86:AN98"/>
    <mergeCell ref="AC86:AC98"/>
    <mergeCell ref="AD86:AD98"/>
    <mergeCell ref="AE86:AE98"/>
    <mergeCell ref="AF86:AF98"/>
    <mergeCell ref="AG86:AG98"/>
    <mergeCell ref="AH86:AH98"/>
    <mergeCell ref="AI86:AI98"/>
    <mergeCell ref="AJ86:AJ98"/>
    <mergeCell ref="AK86:AK98"/>
    <mergeCell ref="AL86:AL98"/>
    <mergeCell ref="AM86:AM98"/>
    <mergeCell ref="AB86:AB98"/>
    <mergeCell ref="A1:AU1"/>
    <mergeCell ref="A2:AU2"/>
    <mergeCell ref="F3:N3"/>
    <mergeCell ref="B86:B98"/>
    <mergeCell ref="Q86:Q98"/>
    <mergeCell ref="R86:R98"/>
    <mergeCell ref="S86:S98"/>
    <mergeCell ref="T86:T98"/>
    <mergeCell ref="U86:U98"/>
    <mergeCell ref="V86:V98"/>
    <mergeCell ref="W86:W98"/>
    <mergeCell ref="X86:X98"/>
    <mergeCell ref="Y86:Y98"/>
    <mergeCell ref="Z86:Z98"/>
    <mergeCell ref="AA86:AA98"/>
  </mergeCells>
  <phoneticPr fontId="25" type="noConversion"/>
  <pageMargins left="0.11811023622047245" right="0.11811023622047245" top="0.39370078740157483" bottom="0.39370078740157483" header="0.31496062992125984" footer="0.27559055118110237"/>
  <pageSetup paperSize="9" scale="45" orientation="landscape" r:id="rId1"/>
  <headerFooter>
    <oddFooter>&amp;L&amp;P/&amp;N&amp;CJunho&amp;R&amp;D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FDE4E-59D6-4319-B10B-57B470A20FA9}">
  <dimension ref="A1:AX205"/>
  <sheetViews>
    <sheetView showGridLines="0" zoomScale="70" zoomScaleNormal="70" workbookViewId="0">
      <pane ySplit="3" topLeftCell="A4" activePane="bottomLeft" state="frozen"/>
      <selection activeCell="B5" sqref="B5"/>
      <selection pane="bottomLeft" sqref="A1:AV1"/>
    </sheetView>
  </sheetViews>
  <sheetFormatPr defaultColWidth="9.1796875" defaultRowHeight="14.5" x14ac:dyDescent="0.35"/>
  <cols>
    <col min="1" max="1" width="50.1796875" style="1" hidden="1" customWidth="1"/>
    <col min="2" max="2" width="51.453125" style="2" customWidth="1"/>
    <col min="3" max="3" width="12" style="2" customWidth="1"/>
    <col min="4" max="4" width="17.1796875" style="2" customWidth="1"/>
    <col min="5" max="5" width="12" style="2" customWidth="1"/>
    <col min="6" max="7" width="10.453125" style="2" customWidth="1"/>
    <col min="8" max="8" width="9.1796875" style="2" customWidth="1"/>
    <col min="9" max="9" width="7.81640625" style="2" customWidth="1"/>
    <col min="10" max="12" width="8.26953125" style="2" customWidth="1"/>
    <col min="13" max="13" width="8" style="2" customWidth="1"/>
    <col min="14" max="14" width="8.26953125" style="2" customWidth="1"/>
    <col min="15" max="15" width="9.54296875" style="2" hidden="1" customWidth="1"/>
    <col min="16" max="16" width="9.1796875" style="2" hidden="1" customWidth="1"/>
    <col min="17" max="47" width="3.54296875" style="9" customWidth="1"/>
    <col min="48" max="48" width="24.7265625" style="63" customWidth="1"/>
    <col min="49" max="49" width="9.1796875" style="3"/>
    <col min="50" max="16384" width="9.1796875" style="1"/>
  </cols>
  <sheetData>
    <row r="1" spans="1:49" s="4" customFormat="1" ht="42.75" customHeight="1" x14ac:dyDescent="0.35">
      <c r="A1" s="199" t="str">
        <f>Julho!A1</f>
        <v>calendário geral de operações e relatórios - 2° semestre de 2023 - atualizado em 05/12/2023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4"/>
    </row>
    <row r="2" spans="1:49" s="5" customFormat="1" ht="20.149999999999999" customHeight="1" x14ac:dyDescent="0.35">
      <c r="A2" s="200">
        <v>45200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7"/>
    </row>
    <row r="3" spans="1:49" s="6" customFormat="1" ht="32.25" customHeight="1" x14ac:dyDescent="0.25">
      <c r="A3" s="157" t="s">
        <v>1010</v>
      </c>
      <c r="B3" s="158" t="s">
        <v>1011</v>
      </c>
      <c r="C3" s="159" t="s">
        <v>1012</v>
      </c>
      <c r="D3" s="160" t="s">
        <v>1013</v>
      </c>
      <c r="E3" s="160" t="s">
        <v>1014</v>
      </c>
      <c r="F3" s="201" t="s">
        <v>1015</v>
      </c>
      <c r="G3" s="201"/>
      <c r="H3" s="201"/>
      <c r="I3" s="201"/>
      <c r="J3" s="201"/>
      <c r="K3" s="201"/>
      <c r="L3" s="201"/>
      <c r="M3" s="201"/>
      <c r="N3" s="201"/>
      <c r="O3" s="160" t="s">
        <v>800</v>
      </c>
      <c r="P3" s="160" t="s">
        <v>801</v>
      </c>
      <c r="Q3" s="161" t="s">
        <v>1</v>
      </c>
      <c r="R3" s="161" t="s">
        <v>0</v>
      </c>
      <c r="S3" s="161" t="s">
        <v>2</v>
      </c>
      <c r="T3" s="161" t="s">
        <v>3</v>
      </c>
      <c r="U3" s="161" t="s">
        <v>3</v>
      </c>
      <c r="V3" s="161" t="s">
        <v>0</v>
      </c>
      <c r="W3" s="161" t="s">
        <v>0</v>
      </c>
      <c r="X3" s="161" t="s">
        <v>1</v>
      </c>
      <c r="Y3" s="161" t="s">
        <v>0</v>
      </c>
      <c r="Z3" s="161" t="s">
        <v>2</v>
      </c>
      <c r="AA3" s="161" t="s">
        <v>3</v>
      </c>
      <c r="AB3" s="161" t="s">
        <v>3</v>
      </c>
      <c r="AC3" s="161" t="s">
        <v>0</v>
      </c>
      <c r="AD3" s="161" t="s">
        <v>0</v>
      </c>
      <c r="AE3" s="161" t="s">
        <v>1</v>
      </c>
      <c r="AF3" s="161" t="s">
        <v>0</v>
      </c>
      <c r="AG3" s="161" t="s">
        <v>2</v>
      </c>
      <c r="AH3" s="161" t="s">
        <v>3</v>
      </c>
      <c r="AI3" s="161" t="s">
        <v>3</v>
      </c>
      <c r="AJ3" s="161" t="s">
        <v>0</v>
      </c>
      <c r="AK3" s="161" t="s">
        <v>0</v>
      </c>
      <c r="AL3" s="161" t="s">
        <v>1</v>
      </c>
      <c r="AM3" s="161" t="s">
        <v>0</v>
      </c>
      <c r="AN3" s="161" t="s">
        <v>2</v>
      </c>
      <c r="AO3" s="161" t="s">
        <v>3</v>
      </c>
      <c r="AP3" s="161" t="s">
        <v>3</v>
      </c>
      <c r="AQ3" s="161" t="s">
        <v>0</v>
      </c>
      <c r="AR3" s="161" t="s">
        <v>0</v>
      </c>
      <c r="AS3" s="161" t="s">
        <v>1</v>
      </c>
      <c r="AT3" s="161" t="s">
        <v>0</v>
      </c>
      <c r="AU3" s="161" t="s">
        <v>2</v>
      </c>
      <c r="AV3" s="158" t="s">
        <v>1016</v>
      </c>
      <c r="AW3" s="8"/>
    </row>
    <row r="4" spans="1:49" s="6" customFormat="1" ht="43.5" x14ac:dyDescent="0.25">
      <c r="A4" s="85" t="str">
        <f>VLOOKUP(B4,Apoio!$A:$C,3,FALSE)</f>
        <v>Conta Bandeiras</v>
      </c>
      <c r="B4" s="129" t="s">
        <v>163</v>
      </c>
      <c r="C4" s="130">
        <v>45170</v>
      </c>
      <c r="D4" s="131" t="s">
        <v>532</v>
      </c>
      <c r="E4" s="124" t="s">
        <v>84</v>
      </c>
      <c r="F4" s="136"/>
      <c r="G4" s="136"/>
      <c r="H4" s="136" t="s">
        <v>84</v>
      </c>
      <c r="I4" s="136"/>
      <c r="J4" s="136"/>
      <c r="K4" s="136"/>
      <c r="L4" s="136"/>
      <c r="M4" s="136"/>
      <c r="N4" s="137"/>
      <c r="O4" s="149" t="s">
        <v>806</v>
      </c>
      <c r="P4" s="152">
        <v>45231</v>
      </c>
      <c r="Q4" s="154">
        <v>1</v>
      </c>
      <c r="R4" s="125">
        <v>2</v>
      </c>
      <c r="S4" s="123">
        <v>3</v>
      </c>
      <c r="T4" s="123">
        <v>4</v>
      </c>
      <c r="U4" s="123">
        <v>5</v>
      </c>
      <c r="V4" s="123">
        <v>6</v>
      </c>
      <c r="W4" s="154">
        <v>7</v>
      </c>
      <c r="X4" s="154">
        <v>8</v>
      </c>
      <c r="Y4" s="123">
        <v>9</v>
      </c>
      <c r="Z4" s="123">
        <v>10</v>
      </c>
      <c r="AA4" s="123">
        <v>11</v>
      </c>
      <c r="AB4" s="154">
        <v>12</v>
      </c>
      <c r="AC4" s="123">
        <v>13</v>
      </c>
      <c r="AD4" s="154">
        <v>14</v>
      </c>
      <c r="AE4" s="154">
        <v>15</v>
      </c>
      <c r="AF4" s="123">
        <v>16</v>
      </c>
      <c r="AG4" s="123">
        <v>17</v>
      </c>
      <c r="AH4" s="123">
        <v>18</v>
      </c>
      <c r="AI4" s="123">
        <v>19</v>
      </c>
      <c r="AJ4" s="123">
        <v>20</v>
      </c>
      <c r="AK4" s="154">
        <v>21</v>
      </c>
      <c r="AL4" s="154">
        <v>22</v>
      </c>
      <c r="AM4" s="123">
        <v>23</v>
      </c>
      <c r="AN4" s="123">
        <v>24</v>
      </c>
      <c r="AO4" s="123">
        <v>25</v>
      </c>
      <c r="AP4" s="123">
        <v>26</v>
      </c>
      <c r="AQ4" s="123">
        <v>27</v>
      </c>
      <c r="AR4" s="154">
        <v>28</v>
      </c>
      <c r="AS4" s="154">
        <v>29</v>
      </c>
      <c r="AT4" s="123">
        <v>30</v>
      </c>
      <c r="AU4" s="123">
        <v>31</v>
      </c>
      <c r="AV4" s="124"/>
      <c r="AW4" s="8"/>
    </row>
    <row r="5" spans="1:49" s="6" customFormat="1" ht="46" customHeight="1" x14ac:dyDescent="0.25">
      <c r="A5" s="85" t="str">
        <f>VLOOKUP(B5,Apoio!$A:$C,3,FALSE)</f>
        <v>Receita de Venda</v>
      </c>
      <c r="B5" s="129" t="s">
        <v>657</v>
      </c>
      <c r="C5" s="130">
        <v>45139</v>
      </c>
      <c r="D5" s="131" t="s">
        <v>17</v>
      </c>
      <c r="E5" s="124" t="s">
        <v>807</v>
      </c>
      <c r="F5" s="136" t="s">
        <v>811</v>
      </c>
      <c r="G5" s="136" t="s">
        <v>812</v>
      </c>
      <c r="H5" s="136" t="s">
        <v>813</v>
      </c>
      <c r="I5" s="136"/>
      <c r="J5" s="136"/>
      <c r="K5" s="136"/>
      <c r="L5" s="136"/>
      <c r="M5" s="136"/>
      <c r="N5" s="137"/>
      <c r="O5" s="87" t="s">
        <v>806</v>
      </c>
      <c r="P5" s="88">
        <v>45231</v>
      </c>
      <c r="Q5" s="154">
        <v>1</v>
      </c>
      <c r="R5" s="125">
        <v>2</v>
      </c>
      <c r="S5" s="123">
        <v>3</v>
      </c>
      <c r="T5" s="123">
        <v>4</v>
      </c>
      <c r="U5" s="123">
        <v>5</v>
      </c>
      <c r="V5" s="123">
        <v>6</v>
      </c>
      <c r="W5" s="154">
        <v>7</v>
      </c>
      <c r="X5" s="154">
        <v>8</v>
      </c>
      <c r="Y5" s="123">
        <v>9</v>
      </c>
      <c r="Z5" s="123">
        <v>10</v>
      </c>
      <c r="AA5" s="123">
        <v>11</v>
      </c>
      <c r="AB5" s="154">
        <v>12</v>
      </c>
      <c r="AC5" s="123">
        <v>13</v>
      </c>
      <c r="AD5" s="154">
        <v>14</v>
      </c>
      <c r="AE5" s="154">
        <v>15</v>
      </c>
      <c r="AF5" s="123">
        <v>16</v>
      </c>
      <c r="AG5" s="123">
        <v>17</v>
      </c>
      <c r="AH5" s="123">
        <v>18</v>
      </c>
      <c r="AI5" s="123">
        <v>19</v>
      </c>
      <c r="AJ5" s="123">
        <v>20</v>
      </c>
      <c r="AK5" s="154">
        <v>21</v>
      </c>
      <c r="AL5" s="154">
        <v>22</v>
      </c>
      <c r="AM5" s="123">
        <v>23</v>
      </c>
      <c r="AN5" s="123">
        <v>24</v>
      </c>
      <c r="AO5" s="123">
        <v>25</v>
      </c>
      <c r="AP5" s="123">
        <v>26</v>
      </c>
      <c r="AQ5" s="123">
        <v>27</v>
      </c>
      <c r="AR5" s="154">
        <v>28</v>
      </c>
      <c r="AS5" s="154">
        <v>29</v>
      </c>
      <c r="AT5" s="123">
        <v>30</v>
      </c>
      <c r="AU5" s="123">
        <v>31</v>
      </c>
      <c r="AV5" s="124"/>
      <c r="AW5" s="8"/>
    </row>
    <row r="6" spans="1:49" s="6" customFormat="1" ht="22" customHeight="1" x14ac:dyDescent="0.25">
      <c r="A6" s="85" t="str">
        <f>VLOOKUP(B6,Apoio!$A:$C,3,FALSE)</f>
        <v>MCP - Resultados</v>
      </c>
      <c r="B6" s="202" t="s">
        <v>540</v>
      </c>
      <c r="C6" s="133">
        <v>45139</v>
      </c>
      <c r="D6" s="131" t="s">
        <v>8</v>
      </c>
      <c r="E6" s="124" t="s">
        <v>70</v>
      </c>
      <c r="F6" s="135" t="s">
        <v>746</v>
      </c>
      <c r="G6" s="136"/>
      <c r="H6" s="136"/>
      <c r="I6" s="136"/>
      <c r="J6" s="136"/>
      <c r="K6" s="136"/>
      <c r="L6" s="136"/>
      <c r="M6" s="136"/>
      <c r="N6" s="137"/>
      <c r="O6" s="87"/>
      <c r="P6" s="88"/>
      <c r="Q6" s="224">
        <v>1</v>
      </c>
      <c r="R6" s="205">
        <v>2</v>
      </c>
      <c r="S6" s="212">
        <v>3</v>
      </c>
      <c r="T6" s="212">
        <v>4</v>
      </c>
      <c r="U6" s="212">
        <v>5</v>
      </c>
      <c r="V6" s="212">
        <v>6</v>
      </c>
      <c r="W6" s="209">
        <v>7</v>
      </c>
      <c r="X6" s="209">
        <v>8</v>
      </c>
      <c r="Y6" s="212">
        <v>9</v>
      </c>
      <c r="Z6" s="212">
        <v>10</v>
      </c>
      <c r="AA6" s="212">
        <v>11</v>
      </c>
      <c r="AB6" s="209">
        <v>12</v>
      </c>
      <c r="AC6" s="212">
        <v>13</v>
      </c>
      <c r="AD6" s="209">
        <v>14</v>
      </c>
      <c r="AE6" s="209">
        <v>15</v>
      </c>
      <c r="AF6" s="212">
        <v>16</v>
      </c>
      <c r="AG6" s="212">
        <v>17</v>
      </c>
      <c r="AH6" s="212">
        <v>18</v>
      </c>
      <c r="AI6" s="212">
        <v>19</v>
      </c>
      <c r="AJ6" s="212">
        <v>20</v>
      </c>
      <c r="AK6" s="209">
        <v>21</v>
      </c>
      <c r="AL6" s="209">
        <v>22</v>
      </c>
      <c r="AM6" s="212">
        <v>23</v>
      </c>
      <c r="AN6" s="212">
        <v>24</v>
      </c>
      <c r="AO6" s="212">
        <v>25</v>
      </c>
      <c r="AP6" s="212">
        <v>26</v>
      </c>
      <c r="AQ6" s="212">
        <v>27</v>
      </c>
      <c r="AR6" s="209">
        <v>28</v>
      </c>
      <c r="AS6" s="209">
        <v>29</v>
      </c>
      <c r="AT6" s="212">
        <v>30</v>
      </c>
      <c r="AU6" s="212">
        <v>31</v>
      </c>
      <c r="AV6" s="221"/>
      <c r="AW6" s="8"/>
    </row>
    <row r="7" spans="1:49" s="6" customFormat="1" ht="22" customHeight="1" x14ac:dyDescent="0.25">
      <c r="A7" s="85"/>
      <c r="B7" s="202"/>
      <c r="C7" s="133">
        <v>45139</v>
      </c>
      <c r="D7" s="131" t="s">
        <v>8</v>
      </c>
      <c r="E7" s="124" t="s">
        <v>71</v>
      </c>
      <c r="F7" s="135" t="s">
        <v>747</v>
      </c>
      <c r="G7" s="136" t="s">
        <v>748</v>
      </c>
      <c r="H7" s="136"/>
      <c r="I7" s="136"/>
      <c r="J7" s="136"/>
      <c r="K7" s="136"/>
      <c r="L7" s="136"/>
      <c r="M7" s="136"/>
      <c r="N7" s="137"/>
      <c r="O7" s="87"/>
      <c r="P7" s="88"/>
      <c r="Q7" s="225"/>
      <c r="R7" s="206"/>
      <c r="S7" s="213"/>
      <c r="T7" s="213"/>
      <c r="U7" s="213"/>
      <c r="V7" s="213"/>
      <c r="W7" s="210"/>
      <c r="X7" s="210"/>
      <c r="Y7" s="213"/>
      <c r="Z7" s="213"/>
      <c r="AA7" s="213"/>
      <c r="AB7" s="210"/>
      <c r="AC7" s="213"/>
      <c r="AD7" s="210"/>
      <c r="AE7" s="210"/>
      <c r="AF7" s="213"/>
      <c r="AG7" s="213"/>
      <c r="AH7" s="213"/>
      <c r="AI7" s="213"/>
      <c r="AJ7" s="213"/>
      <c r="AK7" s="210"/>
      <c r="AL7" s="210"/>
      <c r="AM7" s="213"/>
      <c r="AN7" s="213"/>
      <c r="AO7" s="213"/>
      <c r="AP7" s="213"/>
      <c r="AQ7" s="213"/>
      <c r="AR7" s="210"/>
      <c r="AS7" s="210"/>
      <c r="AT7" s="213"/>
      <c r="AU7" s="213"/>
      <c r="AV7" s="222"/>
      <c r="AW7" s="8"/>
    </row>
    <row r="8" spans="1:49" s="6" customFormat="1" ht="22" customHeight="1" x14ac:dyDescent="0.25">
      <c r="A8" s="85"/>
      <c r="B8" s="202"/>
      <c r="C8" s="133">
        <v>45139</v>
      </c>
      <c r="D8" s="131" t="s">
        <v>8</v>
      </c>
      <c r="E8" s="124" t="s">
        <v>72</v>
      </c>
      <c r="F8" s="135" t="s">
        <v>749</v>
      </c>
      <c r="G8" s="136" t="s">
        <v>750</v>
      </c>
      <c r="H8" s="136" t="s">
        <v>751</v>
      </c>
      <c r="I8" s="136" t="s">
        <v>752</v>
      </c>
      <c r="J8" s="136" t="s">
        <v>753</v>
      </c>
      <c r="K8" s="136" t="s">
        <v>754</v>
      </c>
      <c r="L8" s="136" t="s">
        <v>755</v>
      </c>
      <c r="M8" s="136" t="s">
        <v>756</v>
      </c>
      <c r="N8" s="137" t="s">
        <v>915</v>
      </c>
      <c r="O8" s="87"/>
      <c r="P8" s="88"/>
      <c r="Q8" s="225"/>
      <c r="R8" s="206"/>
      <c r="S8" s="213"/>
      <c r="T8" s="213"/>
      <c r="U8" s="213"/>
      <c r="V8" s="213"/>
      <c r="W8" s="210"/>
      <c r="X8" s="210"/>
      <c r="Y8" s="213"/>
      <c r="Z8" s="213"/>
      <c r="AA8" s="213"/>
      <c r="AB8" s="210"/>
      <c r="AC8" s="213"/>
      <c r="AD8" s="210"/>
      <c r="AE8" s="210"/>
      <c r="AF8" s="213"/>
      <c r="AG8" s="213"/>
      <c r="AH8" s="213"/>
      <c r="AI8" s="213"/>
      <c r="AJ8" s="213"/>
      <c r="AK8" s="210"/>
      <c r="AL8" s="210"/>
      <c r="AM8" s="213"/>
      <c r="AN8" s="213"/>
      <c r="AO8" s="213"/>
      <c r="AP8" s="213"/>
      <c r="AQ8" s="213"/>
      <c r="AR8" s="210"/>
      <c r="AS8" s="210"/>
      <c r="AT8" s="213"/>
      <c r="AU8" s="213"/>
      <c r="AV8" s="222"/>
      <c r="AW8" s="8"/>
    </row>
    <row r="9" spans="1:49" s="6" customFormat="1" ht="22" customHeight="1" x14ac:dyDescent="0.25">
      <c r="A9" s="85"/>
      <c r="B9" s="202"/>
      <c r="C9" s="133">
        <v>45139</v>
      </c>
      <c r="D9" s="131" t="s">
        <v>8</v>
      </c>
      <c r="E9" s="124" t="s">
        <v>73</v>
      </c>
      <c r="F9" s="135" t="s">
        <v>757</v>
      </c>
      <c r="G9" s="136" t="s">
        <v>758</v>
      </c>
      <c r="H9" s="136" t="s">
        <v>759</v>
      </c>
      <c r="I9" s="136"/>
      <c r="J9" s="136"/>
      <c r="K9" s="136"/>
      <c r="L9" s="136"/>
      <c r="M9" s="136"/>
      <c r="N9" s="137"/>
      <c r="O9" s="87"/>
      <c r="P9" s="88"/>
      <c r="Q9" s="225"/>
      <c r="R9" s="206"/>
      <c r="S9" s="213"/>
      <c r="T9" s="213"/>
      <c r="U9" s="213"/>
      <c r="V9" s="213"/>
      <c r="W9" s="210"/>
      <c r="X9" s="210"/>
      <c r="Y9" s="213"/>
      <c r="Z9" s="213"/>
      <c r="AA9" s="213"/>
      <c r="AB9" s="210"/>
      <c r="AC9" s="213"/>
      <c r="AD9" s="210"/>
      <c r="AE9" s="210"/>
      <c r="AF9" s="213"/>
      <c r="AG9" s="213"/>
      <c r="AH9" s="213"/>
      <c r="AI9" s="213"/>
      <c r="AJ9" s="213"/>
      <c r="AK9" s="210"/>
      <c r="AL9" s="210"/>
      <c r="AM9" s="213"/>
      <c r="AN9" s="213"/>
      <c r="AO9" s="213"/>
      <c r="AP9" s="213"/>
      <c r="AQ9" s="213"/>
      <c r="AR9" s="210"/>
      <c r="AS9" s="210"/>
      <c r="AT9" s="213"/>
      <c r="AU9" s="213"/>
      <c r="AV9" s="222"/>
      <c r="AW9" s="8"/>
    </row>
    <row r="10" spans="1:49" s="6" customFormat="1" ht="22" customHeight="1" x14ac:dyDescent="0.25">
      <c r="A10" s="85"/>
      <c r="B10" s="202"/>
      <c r="C10" s="133">
        <v>45139</v>
      </c>
      <c r="D10" s="131" t="s">
        <v>8</v>
      </c>
      <c r="E10" s="124" t="s">
        <v>74</v>
      </c>
      <c r="F10" s="135" t="s">
        <v>760</v>
      </c>
      <c r="G10" s="136" t="s">
        <v>761</v>
      </c>
      <c r="H10" s="136" t="s">
        <v>762</v>
      </c>
      <c r="I10" s="136"/>
      <c r="J10" s="136"/>
      <c r="K10" s="136"/>
      <c r="L10" s="136"/>
      <c r="M10" s="136"/>
      <c r="N10" s="137"/>
      <c r="O10" s="87"/>
      <c r="P10" s="88"/>
      <c r="Q10" s="225"/>
      <c r="R10" s="206"/>
      <c r="S10" s="213"/>
      <c r="T10" s="213"/>
      <c r="U10" s="213"/>
      <c r="V10" s="213"/>
      <c r="W10" s="210"/>
      <c r="X10" s="210"/>
      <c r="Y10" s="213"/>
      <c r="Z10" s="213"/>
      <c r="AA10" s="213"/>
      <c r="AB10" s="210"/>
      <c r="AC10" s="213"/>
      <c r="AD10" s="210"/>
      <c r="AE10" s="210"/>
      <c r="AF10" s="213"/>
      <c r="AG10" s="213"/>
      <c r="AH10" s="213"/>
      <c r="AI10" s="213"/>
      <c r="AJ10" s="213"/>
      <c r="AK10" s="210"/>
      <c r="AL10" s="210"/>
      <c r="AM10" s="213"/>
      <c r="AN10" s="213"/>
      <c r="AO10" s="213"/>
      <c r="AP10" s="213"/>
      <c r="AQ10" s="213"/>
      <c r="AR10" s="210"/>
      <c r="AS10" s="210"/>
      <c r="AT10" s="213"/>
      <c r="AU10" s="213"/>
      <c r="AV10" s="222"/>
      <c r="AW10" s="8"/>
    </row>
    <row r="11" spans="1:49" s="6" customFormat="1" ht="22" customHeight="1" x14ac:dyDescent="0.25">
      <c r="A11" s="85"/>
      <c r="B11" s="202"/>
      <c r="C11" s="133">
        <v>45139</v>
      </c>
      <c r="D11" s="131" t="s">
        <v>8</v>
      </c>
      <c r="E11" s="124" t="s">
        <v>75</v>
      </c>
      <c r="F11" s="135" t="s">
        <v>763</v>
      </c>
      <c r="G11" s="136" t="s">
        <v>764</v>
      </c>
      <c r="H11" s="136" t="s">
        <v>765</v>
      </c>
      <c r="I11" s="136" t="s">
        <v>766</v>
      </c>
      <c r="J11" s="136"/>
      <c r="K11" s="136"/>
      <c r="L11" s="136"/>
      <c r="M11" s="136"/>
      <c r="N11" s="137"/>
      <c r="O11" s="87"/>
      <c r="P11" s="88"/>
      <c r="Q11" s="225"/>
      <c r="R11" s="206"/>
      <c r="S11" s="213"/>
      <c r="T11" s="213"/>
      <c r="U11" s="213"/>
      <c r="V11" s="213"/>
      <c r="W11" s="210"/>
      <c r="X11" s="210"/>
      <c r="Y11" s="213"/>
      <c r="Z11" s="213"/>
      <c r="AA11" s="213"/>
      <c r="AB11" s="210"/>
      <c r="AC11" s="213"/>
      <c r="AD11" s="210"/>
      <c r="AE11" s="210"/>
      <c r="AF11" s="213"/>
      <c r="AG11" s="213"/>
      <c r="AH11" s="213"/>
      <c r="AI11" s="213"/>
      <c r="AJ11" s="213"/>
      <c r="AK11" s="210"/>
      <c r="AL11" s="210"/>
      <c r="AM11" s="213"/>
      <c r="AN11" s="213"/>
      <c r="AO11" s="213"/>
      <c r="AP11" s="213"/>
      <c r="AQ11" s="213"/>
      <c r="AR11" s="210"/>
      <c r="AS11" s="210"/>
      <c r="AT11" s="213"/>
      <c r="AU11" s="213"/>
      <c r="AV11" s="222"/>
      <c r="AW11" s="8"/>
    </row>
    <row r="12" spans="1:49" s="6" customFormat="1" ht="22" customHeight="1" x14ac:dyDescent="0.25">
      <c r="A12" s="85"/>
      <c r="B12" s="202"/>
      <c r="C12" s="133">
        <v>45139</v>
      </c>
      <c r="D12" s="131" t="s">
        <v>8</v>
      </c>
      <c r="E12" s="124" t="s">
        <v>76</v>
      </c>
      <c r="F12" s="135" t="s">
        <v>767</v>
      </c>
      <c r="G12" s="136" t="s">
        <v>768</v>
      </c>
      <c r="H12" s="136" t="s">
        <v>769</v>
      </c>
      <c r="I12" s="136"/>
      <c r="J12" s="136"/>
      <c r="K12" s="136"/>
      <c r="L12" s="136"/>
      <c r="M12" s="136"/>
      <c r="N12" s="137"/>
      <c r="O12" s="87"/>
      <c r="P12" s="88"/>
      <c r="Q12" s="225"/>
      <c r="R12" s="206"/>
      <c r="S12" s="213"/>
      <c r="T12" s="213"/>
      <c r="U12" s="213"/>
      <c r="V12" s="213"/>
      <c r="W12" s="210"/>
      <c r="X12" s="210"/>
      <c r="Y12" s="213"/>
      <c r="Z12" s="213"/>
      <c r="AA12" s="213"/>
      <c r="AB12" s="210"/>
      <c r="AC12" s="213"/>
      <c r="AD12" s="210"/>
      <c r="AE12" s="210"/>
      <c r="AF12" s="213"/>
      <c r="AG12" s="213"/>
      <c r="AH12" s="213"/>
      <c r="AI12" s="213"/>
      <c r="AJ12" s="213"/>
      <c r="AK12" s="210"/>
      <c r="AL12" s="210"/>
      <c r="AM12" s="213"/>
      <c r="AN12" s="213"/>
      <c r="AO12" s="213"/>
      <c r="AP12" s="213"/>
      <c r="AQ12" s="213"/>
      <c r="AR12" s="210"/>
      <c r="AS12" s="210"/>
      <c r="AT12" s="213"/>
      <c r="AU12" s="213"/>
      <c r="AV12" s="222"/>
      <c r="AW12" s="8"/>
    </row>
    <row r="13" spans="1:49" s="6" customFormat="1" ht="22" customHeight="1" x14ac:dyDescent="0.25">
      <c r="A13" s="85"/>
      <c r="B13" s="202"/>
      <c r="C13" s="133">
        <v>45139</v>
      </c>
      <c r="D13" s="131" t="s">
        <v>8</v>
      </c>
      <c r="E13" s="124" t="s">
        <v>77</v>
      </c>
      <c r="F13" s="135" t="s">
        <v>770</v>
      </c>
      <c r="G13" s="136" t="s">
        <v>771</v>
      </c>
      <c r="H13" s="136" t="s">
        <v>772</v>
      </c>
      <c r="I13" s="136" t="s">
        <v>773</v>
      </c>
      <c r="J13" s="136"/>
      <c r="K13" s="136"/>
      <c r="L13" s="136"/>
      <c r="M13" s="136"/>
      <c r="N13" s="137"/>
      <c r="O13" s="87"/>
      <c r="P13" s="88"/>
      <c r="Q13" s="225"/>
      <c r="R13" s="206"/>
      <c r="S13" s="213"/>
      <c r="T13" s="213"/>
      <c r="U13" s="213"/>
      <c r="V13" s="213"/>
      <c r="W13" s="210"/>
      <c r="X13" s="210"/>
      <c r="Y13" s="213"/>
      <c r="Z13" s="213"/>
      <c r="AA13" s="213"/>
      <c r="AB13" s="210"/>
      <c r="AC13" s="213"/>
      <c r="AD13" s="210"/>
      <c r="AE13" s="210"/>
      <c r="AF13" s="213"/>
      <c r="AG13" s="213"/>
      <c r="AH13" s="213"/>
      <c r="AI13" s="213"/>
      <c r="AJ13" s="213"/>
      <c r="AK13" s="210"/>
      <c r="AL13" s="210"/>
      <c r="AM13" s="213"/>
      <c r="AN13" s="213"/>
      <c r="AO13" s="213"/>
      <c r="AP13" s="213"/>
      <c r="AQ13" s="213"/>
      <c r="AR13" s="210"/>
      <c r="AS13" s="210"/>
      <c r="AT13" s="213"/>
      <c r="AU13" s="213"/>
      <c r="AV13" s="222"/>
      <c r="AW13" s="8"/>
    </row>
    <row r="14" spans="1:49" s="6" customFormat="1" ht="22" customHeight="1" x14ac:dyDescent="0.25">
      <c r="A14" s="85"/>
      <c r="B14" s="202"/>
      <c r="C14" s="133">
        <v>45139</v>
      </c>
      <c r="D14" s="131" t="s">
        <v>8</v>
      </c>
      <c r="E14" s="124" t="s">
        <v>1043</v>
      </c>
      <c r="F14" s="135" t="s">
        <v>1048</v>
      </c>
      <c r="G14" s="136" t="s">
        <v>1049</v>
      </c>
      <c r="H14" s="136"/>
      <c r="I14" s="136"/>
      <c r="J14" s="136"/>
      <c r="K14" s="136"/>
      <c r="L14" s="136"/>
      <c r="M14" s="136"/>
      <c r="N14" s="137"/>
      <c r="O14" s="87"/>
      <c r="P14" s="88"/>
      <c r="Q14" s="225"/>
      <c r="R14" s="206"/>
      <c r="S14" s="213"/>
      <c r="T14" s="213"/>
      <c r="U14" s="213"/>
      <c r="V14" s="213"/>
      <c r="W14" s="210"/>
      <c r="X14" s="210"/>
      <c r="Y14" s="213"/>
      <c r="Z14" s="213"/>
      <c r="AA14" s="213"/>
      <c r="AB14" s="210"/>
      <c r="AC14" s="213"/>
      <c r="AD14" s="210"/>
      <c r="AE14" s="210"/>
      <c r="AF14" s="213"/>
      <c r="AG14" s="213"/>
      <c r="AH14" s="213"/>
      <c r="AI14" s="213"/>
      <c r="AJ14" s="213"/>
      <c r="AK14" s="210"/>
      <c r="AL14" s="210"/>
      <c r="AM14" s="213"/>
      <c r="AN14" s="213"/>
      <c r="AO14" s="213"/>
      <c r="AP14" s="213"/>
      <c r="AQ14" s="213"/>
      <c r="AR14" s="210"/>
      <c r="AS14" s="210"/>
      <c r="AT14" s="213"/>
      <c r="AU14" s="213"/>
      <c r="AV14" s="222"/>
      <c r="AW14" s="8"/>
    </row>
    <row r="15" spans="1:49" s="6" customFormat="1" ht="22" customHeight="1" x14ac:dyDescent="0.25">
      <c r="A15" s="85"/>
      <c r="B15" s="202"/>
      <c r="C15" s="133">
        <v>45139</v>
      </c>
      <c r="D15" s="131" t="s">
        <v>8</v>
      </c>
      <c r="E15" s="124" t="s">
        <v>593</v>
      </c>
      <c r="F15" s="135" t="s">
        <v>595</v>
      </c>
      <c r="G15" s="136" t="s">
        <v>596</v>
      </c>
      <c r="H15" s="136" t="s">
        <v>597</v>
      </c>
      <c r="I15" s="136"/>
      <c r="J15" s="136"/>
      <c r="K15" s="136"/>
      <c r="L15" s="136"/>
      <c r="M15" s="136"/>
      <c r="N15" s="137"/>
      <c r="O15" s="87"/>
      <c r="P15" s="88"/>
      <c r="Q15" s="225"/>
      <c r="R15" s="206"/>
      <c r="S15" s="213"/>
      <c r="T15" s="213"/>
      <c r="U15" s="213"/>
      <c r="V15" s="213"/>
      <c r="W15" s="210"/>
      <c r="X15" s="210"/>
      <c r="Y15" s="213"/>
      <c r="Z15" s="213"/>
      <c r="AA15" s="213"/>
      <c r="AB15" s="210"/>
      <c r="AC15" s="213"/>
      <c r="AD15" s="210"/>
      <c r="AE15" s="210"/>
      <c r="AF15" s="213"/>
      <c r="AG15" s="213"/>
      <c r="AH15" s="213"/>
      <c r="AI15" s="213"/>
      <c r="AJ15" s="213"/>
      <c r="AK15" s="210"/>
      <c r="AL15" s="210"/>
      <c r="AM15" s="213"/>
      <c r="AN15" s="213"/>
      <c r="AO15" s="213"/>
      <c r="AP15" s="213"/>
      <c r="AQ15" s="213"/>
      <c r="AR15" s="210"/>
      <c r="AS15" s="210"/>
      <c r="AT15" s="213"/>
      <c r="AU15" s="213"/>
      <c r="AV15" s="222"/>
      <c r="AW15" s="8"/>
    </row>
    <row r="16" spans="1:49" s="6" customFormat="1" ht="22" customHeight="1" x14ac:dyDescent="0.25">
      <c r="A16" s="85"/>
      <c r="B16" s="202"/>
      <c r="C16" s="133">
        <v>45139</v>
      </c>
      <c r="D16" s="131" t="s">
        <v>8</v>
      </c>
      <c r="E16" s="124" t="s">
        <v>78</v>
      </c>
      <c r="F16" s="135" t="s">
        <v>774</v>
      </c>
      <c r="G16" s="136" t="s">
        <v>775</v>
      </c>
      <c r="H16" s="136"/>
      <c r="I16" s="136"/>
      <c r="J16" s="136"/>
      <c r="K16" s="136"/>
      <c r="L16" s="136"/>
      <c r="M16" s="136"/>
      <c r="N16" s="137"/>
      <c r="O16" s="87"/>
      <c r="P16" s="88"/>
      <c r="Q16" s="225"/>
      <c r="R16" s="206"/>
      <c r="S16" s="213"/>
      <c r="T16" s="213"/>
      <c r="U16" s="213"/>
      <c r="V16" s="213"/>
      <c r="W16" s="210"/>
      <c r="X16" s="210"/>
      <c r="Y16" s="213"/>
      <c r="Z16" s="213"/>
      <c r="AA16" s="213"/>
      <c r="AB16" s="210"/>
      <c r="AC16" s="213"/>
      <c r="AD16" s="210"/>
      <c r="AE16" s="210"/>
      <c r="AF16" s="213"/>
      <c r="AG16" s="213"/>
      <c r="AH16" s="213"/>
      <c r="AI16" s="213"/>
      <c r="AJ16" s="213"/>
      <c r="AK16" s="210"/>
      <c r="AL16" s="210"/>
      <c r="AM16" s="213"/>
      <c r="AN16" s="213"/>
      <c r="AO16" s="213"/>
      <c r="AP16" s="213"/>
      <c r="AQ16" s="213"/>
      <c r="AR16" s="210"/>
      <c r="AS16" s="210"/>
      <c r="AT16" s="213"/>
      <c r="AU16" s="213"/>
      <c r="AV16" s="222"/>
      <c r="AW16" s="8"/>
    </row>
    <row r="17" spans="1:49" s="6" customFormat="1" ht="22" customHeight="1" x14ac:dyDescent="0.25">
      <c r="A17" s="85"/>
      <c r="B17" s="202"/>
      <c r="C17" s="133">
        <v>45139</v>
      </c>
      <c r="D17" s="131" t="s">
        <v>8</v>
      </c>
      <c r="E17" s="124" t="s">
        <v>352</v>
      </c>
      <c r="F17" s="135" t="s">
        <v>776</v>
      </c>
      <c r="G17" s="136"/>
      <c r="H17" s="136"/>
      <c r="I17" s="136"/>
      <c r="J17" s="136"/>
      <c r="K17" s="136"/>
      <c r="L17" s="136"/>
      <c r="M17" s="136"/>
      <c r="N17" s="137"/>
      <c r="O17" s="87"/>
      <c r="P17" s="88"/>
      <c r="Q17" s="225"/>
      <c r="R17" s="206"/>
      <c r="S17" s="213"/>
      <c r="T17" s="213"/>
      <c r="U17" s="213"/>
      <c r="V17" s="213"/>
      <c r="W17" s="210"/>
      <c r="X17" s="210"/>
      <c r="Y17" s="213"/>
      <c r="Z17" s="213"/>
      <c r="AA17" s="213"/>
      <c r="AB17" s="210"/>
      <c r="AC17" s="213"/>
      <c r="AD17" s="210"/>
      <c r="AE17" s="210"/>
      <c r="AF17" s="213"/>
      <c r="AG17" s="213"/>
      <c r="AH17" s="213"/>
      <c r="AI17" s="213"/>
      <c r="AJ17" s="213"/>
      <c r="AK17" s="210"/>
      <c r="AL17" s="210"/>
      <c r="AM17" s="213"/>
      <c r="AN17" s="213"/>
      <c r="AO17" s="213"/>
      <c r="AP17" s="213"/>
      <c r="AQ17" s="213"/>
      <c r="AR17" s="210"/>
      <c r="AS17" s="210"/>
      <c r="AT17" s="213"/>
      <c r="AU17" s="213"/>
      <c r="AV17" s="222"/>
      <c r="AW17" s="8"/>
    </row>
    <row r="18" spans="1:49" s="6" customFormat="1" ht="22" customHeight="1" x14ac:dyDescent="0.25">
      <c r="A18" s="85"/>
      <c r="B18" s="202"/>
      <c r="C18" s="133">
        <v>45139</v>
      </c>
      <c r="D18" s="131" t="s">
        <v>8</v>
      </c>
      <c r="E18" s="124" t="s">
        <v>79</v>
      </c>
      <c r="F18" s="135" t="s">
        <v>777</v>
      </c>
      <c r="G18" s="136" t="s">
        <v>778</v>
      </c>
      <c r="H18" s="136"/>
      <c r="I18" s="136"/>
      <c r="J18" s="136"/>
      <c r="K18" s="136"/>
      <c r="L18" s="136"/>
      <c r="M18" s="136"/>
      <c r="N18" s="137"/>
      <c r="O18" s="87"/>
      <c r="P18" s="88"/>
      <c r="Q18" s="225"/>
      <c r="R18" s="206"/>
      <c r="S18" s="213"/>
      <c r="T18" s="213"/>
      <c r="U18" s="213"/>
      <c r="V18" s="213"/>
      <c r="W18" s="210"/>
      <c r="X18" s="210"/>
      <c r="Y18" s="213"/>
      <c r="Z18" s="213"/>
      <c r="AA18" s="213"/>
      <c r="AB18" s="210"/>
      <c r="AC18" s="213"/>
      <c r="AD18" s="210"/>
      <c r="AE18" s="210"/>
      <c r="AF18" s="213"/>
      <c r="AG18" s="213"/>
      <c r="AH18" s="213"/>
      <c r="AI18" s="213"/>
      <c r="AJ18" s="213"/>
      <c r="AK18" s="210"/>
      <c r="AL18" s="210"/>
      <c r="AM18" s="213"/>
      <c r="AN18" s="213"/>
      <c r="AO18" s="213"/>
      <c r="AP18" s="213"/>
      <c r="AQ18" s="213"/>
      <c r="AR18" s="210"/>
      <c r="AS18" s="210"/>
      <c r="AT18" s="213"/>
      <c r="AU18" s="213"/>
      <c r="AV18" s="222"/>
      <c r="AW18" s="8"/>
    </row>
    <row r="19" spans="1:49" s="6" customFormat="1" ht="22" customHeight="1" x14ac:dyDescent="0.25">
      <c r="A19" s="85"/>
      <c r="B19" s="202"/>
      <c r="C19" s="133">
        <v>45139</v>
      </c>
      <c r="D19" s="131" t="s">
        <v>8</v>
      </c>
      <c r="E19" s="124" t="s">
        <v>80</v>
      </c>
      <c r="F19" s="135" t="s">
        <v>779</v>
      </c>
      <c r="G19" s="136" t="s">
        <v>780</v>
      </c>
      <c r="H19" s="136" t="s">
        <v>781</v>
      </c>
      <c r="I19" s="136"/>
      <c r="J19" s="136"/>
      <c r="K19" s="136"/>
      <c r="L19" s="136"/>
      <c r="M19" s="136"/>
      <c r="N19" s="137"/>
      <c r="O19" s="87"/>
      <c r="P19" s="88"/>
      <c r="Q19" s="226"/>
      <c r="R19" s="207"/>
      <c r="S19" s="214"/>
      <c r="T19" s="214"/>
      <c r="U19" s="214"/>
      <c r="V19" s="214"/>
      <c r="W19" s="211"/>
      <c r="X19" s="211"/>
      <c r="Y19" s="214"/>
      <c r="Z19" s="214"/>
      <c r="AA19" s="214"/>
      <c r="AB19" s="211"/>
      <c r="AC19" s="214"/>
      <c r="AD19" s="211"/>
      <c r="AE19" s="211"/>
      <c r="AF19" s="214"/>
      <c r="AG19" s="214"/>
      <c r="AH19" s="214"/>
      <c r="AI19" s="214"/>
      <c r="AJ19" s="214"/>
      <c r="AK19" s="211"/>
      <c r="AL19" s="211"/>
      <c r="AM19" s="214"/>
      <c r="AN19" s="214"/>
      <c r="AO19" s="214"/>
      <c r="AP19" s="214"/>
      <c r="AQ19" s="214"/>
      <c r="AR19" s="211"/>
      <c r="AS19" s="211"/>
      <c r="AT19" s="214"/>
      <c r="AU19" s="214"/>
      <c r="AV19" s="223"/>
      <c r="AW19" s="8"/>
    </row>
    <row r="20" spans="1:49" s="6" customFormat="1" ht="36" customHeight="1" x14ac:dyDescent="0.25">
      <c r="A20" s="85" t="str">
        <f>VLOOKUP(B20,Apoio!$A:$C,3,FALSE)</f>
        <v>Medição Contábil</v>
      </c>
      <c r="B20" s="132" t="s">
        <v>588</v>
      </c>
      <c r="C20" s="133">
        <v>45139</v>
      </c>
      <c r="D20" s="131" t="s">
        <v>8</v>
      </c>
      <c r="E20" s="124" t="s">
        <v>77</v>
      </c>
      <c r="F20" s="135" t="s">
        <v>956</v>
      </c>
      <c r="G20" s="136"/>
      <c r="H20" s="136"/>
      <c r="I20" s="136"/>
      <c r="J20" s="136"/>
      <c r="K20" s="136"/>
      <c r="L20" s="136"/>
      <c r="M20" s="136"/>
      <c r="N20" s="137"/>
      <c r="O20" s="87"/>
      <c r="P20" s="88"/>
      <c r="Q20" s="154">
        <v>1</v>
      </c>
      <c r="R20" s="125">
        <v>2</v>
      </c>
      <c r="S20" s="123">
        <v>3</v>
      </c>
      <c r="T20" s="123">
        <v>4</v>
      </c>
      <c r="U20" s="123">
        <v>5</v>
      </c>
      <c r="V20" s="123">
        <v>6</v>
      </c>
      <c r="W20" s="154">
        <v>7</v>
      </c>
      <c r="X20" s="154">
        <v>8</v>
      </c>
      <c r="Y20" s="123">
        <v>9</v>
      </c>
      <c r="Z20" s="123">
        <v>10</v>
      </c>
      <c r="AA20" s="123">
        <v>11</v>
      </c>
      <c r="AB20" s="154">
        <v>12</v>
      </c>
      <c r="AC20" s="123">
        <v>13</v>
      </c>
      <c r="AD20" s="154">
        <v>14</v>
      </c>
      <c r="AE20" s="154">
        <v>15</v>
      </c>
      <c r="AF20" s="123">
        <v>16</v>
      </c>
      <c r="AG20" s="123">
        <v>17</v>
      </c>
      <c r="AH20" s="123">
        <v>18</v>
      </c>
      <c r="AI20" s="123">
        <v>19</v>
      </c>
      <c r="AJ20" s="123">
        <v>20</v>
      </c>
      <c r="AK20" s="154">
        <v>21</v>
      </c>
      <c r="AL20" s="154">
        <v>22</v>
      </c>
      <c r="AM20" s="123">
        <v>23</v>
      </c>
      <c r="AN20" s="123">
        <v>24</v>
      </c>
      <c r="AO20" s="123">
        <v>25</v>
      </c>
      <c r="AP20" s="123">
        <v>26</v>
      </c>
      <c r="AQ20" s="123">
        <v>27</v>
      </c>
      <c r="AR20" s="154">
        <v>28</v>
      </c>
      <c r="AS20" s="154">
        <v>29</v>
      </c>
      <c r="AT20" s="123">
        <v>30</v>
      </c>
      <c r="AU20" s="123">
        <v>31</v>
      </c>
      <c r="AV20" s="124"/>
      <c r="AW20" s="8"/>
    </row>
    <row r="21" spans="1:49" s="6" customFormat="1" ht="58" x14ac:dyDescent="0.25">
      <c r="A21" s="85" t="str">
        <f>VLOOKUP(B21,Apoio!$A:$C,3,FALSE)</f>
        <v>MCP - Resultados</v>
      </c>
      <c r="B21" s="182" t="s">
        <v>661</v>
      </c>
      <c r="C21" s="192">
        <v>45139</v>
      </c>
      <c r="D21" s="184" t="s">
        <v>8</v>
      </c>
      <c r="E21" s="146" t="s">
        <v>84</v>
      </c>
      <c r="F21" s="135"/>
      <c r="G21" s="136"/>
      <c r="H21" s="136" t="s">
        <v>84</v>
      </c>
      <c r="I21" s="136"/>
      <c r="J21" s="136"/>
      <c r="K21" s="136"/>
      <c r="L21" s="136"/>
      <c r="M21" s="136"/>
      <c r="N21" s="137"/>
      <c r="O21" s="87"/>
      <c r="P21" s="88"/>
      <c r="Q21" s="154">
        <v>1</v>
      </c>
      <c r="R21" s="125">
        <v>2</v>
      </c>
      <c r="S21" s="123">
        <v>3</v>
      </c>
      <c r="T21" s="123">
        <v>4</v>
      </c>
      <c r="U21" s="123">
        <v>5</v>
      </c>
      <c r="V21" s="123">
        <v>6</v>
      </c>
      <c r="W21" s="154">
        <v>7</v>
      </c>
      <c r="X21" s="154">
        <v>8</v>
      </c>
      <c r="Y21" s="123">
        <v>9</v>
      </c>
      <c r="Z21" s="123">
        <v>10</v>
      </c>
      <c r="AA21" s="123">
        <v>11</v>
      </c>
      <c r="AB21" s="154">
        <v>12</v>
      </c>
      <c r="AC21" s="123">
        <v>13</v>
      </c>
      <c r="AD21" s="154">
        <v>14</v>
      </c>
      <c r="AE21" s="154">
        <v>15</v>
      </c>
      <c r="AF21" s="123">
        <v>16</v>
      </c>
      <c r="AG21" s="123">
        <v>17</v>
      </c>
      <c r="AH21" s="123">
        <v>18</v>
      </c>
      <c r="AI21" s="123">
        <v>19</v>
      </c>
      <c r="AJ21" s="123">
        <v>20</v>
      </c>
      <c r="AK21" s="154">
        <v>21</v>
      </c>
      <c r="AL21" s="154">
        <v>22</v>
      </c>
      <c r="AM21" s="123">
        <v>23</v>
      </c>
      <c r="AN21" s="123">
        <v>24</v>
      </c>
      <c r="AO21" s="123">
        <v>25</v>
      </c>
      <c r="AP21" s="123">
        <v>26</v>
      </c>
      <c r="AQ21" s="123">
        <v>27</v>
      </c>
      <c r="AR21" s="154">
        <v>28</v>
      </c>
      <c r="AS21" s="154">
        <v>29</v>
      </c>
      <c r="AT21" s="123">
        <v>30</v>
      </c>
      <c r="AU21" s="123">
        <v>31</v>
      </c>
      <c r="AV21" s="124"/>
      <c r="AW21" s="8"/>
    </row>
    <row r="22" spans="1:49" s="6" customFormat="1" ht="37" customHeight="1" x14ac:dyDescent="0.25">
      <c r="A22" s="85" t="str">
        <f>VLOOKUP(B22,Apoio!$A:$C,3,FALSE)</f>
        <v>MCSD EN - Pós-Liquidação</v>
      </c>
      <c r="B22" s="173" t="s">
        <v>495</v>
      </c>
      <c r="C22" s="174">
        <v>45139</v>
      </c>
      <c r="D22" s="180" t="s">
        <v>496</v>
      </c>
      <c r="E22" s="146" t="s">
        <v>498</v>
      </c>
      <c r="F22" s="135" t="s">
        <v>499</v>
      </c>
      <c r="G22" s="136" t="s">
        <v>1023</v>
      </c>
      <c r="H22" s="136"/>
      <c r="I22" s="136"/>
      <c r="J22" s="136"/>
      <c r="K22" s="136"/>
      <c r="L22" s="136"/>
      <c r="M22" s="136"/>
      <c r="N22" s="137"/>
      <c r="O22" s="87"/>
      <c r="P22" s="88"/>
      <c r="Q22" s="154">
        <v>1</v>
      </c>
      <c r="R22" s="125">
        <v>2</v>
      </c>
      <c r="S22" s="123">
        <v>3</v>
      </c>
      <c r="T22" s="123">
        <v>4</v>
      </c>
      <c r="U22" s="123">
        <v>5</v>
      </c>
      <c r="V22" s="123">
        <v>6</v>
      </c>
      <c r="W22" s="154">
        <v>7</v>
      </c>
      <c r="X22" s="154">
        <v>8</v>
      </c>
      <c r="Y22" s="123">
        <v>9</v>
      </c>
      <c r="Z22" s="123">
        <v>10</v>
      </c>
      <c r="AA22" s="123">
        <v>11</v>
      </c>
      <c r="AB22" s="154">
        <v>12</v>
      </c>
      <c r="AC22" s="123">
        <v>13</v>
      </c>
      <c r="AD22" s="154">
        <v>14</v>
      </c>
      <c r="AE22" s="154">
        <v>15</v>
      </c>
      <c r="AF22" s="123">
        <v>16</v>
      </c>
      <c r="AG22" s="123">
        <v>17</v>
      </c>
      <c r="AH22" s="123">
        <v>18</v>
      </c>
      <c r="AI22" s="123">
        <v>19</v>
      </c>
      <c r="AJ22" s="123">
        <v>20</v>
      </c>
      <c r="AK22" s="154">
        <v>21</v>
      </c>
      <c r="AL22" s="154">
        <v>22</v>
      </c>
      <c r="AM22" s="123">
        <v>23</v>
      </c>
      <c r="AN22" s="123">
        <v>24</v>
      </c>
      <c r="AO22" s="123">
        <v>25</v>
      </c>
      <c r="AP22" s="123">
        <v>26</v>
      </c>
      <c r="AQ22" s="123">
        <v>27</v>
      </c>
      <c r="AR22" s="154">
        <v>28</v>
      </c>
      <c r="AS22" s="154">
        <v>29</v>
      </c>
      <c r="AT22" s="123">
        <v>30</v>
      </c>
      <c r="AU22" s="123">
        <v>31</v>
      </c>
      <c r="AV22" s="124"/>
      <c r="AW22" s="8"/>
    </row>
    <row r="23" spans="1:49" s="6" customFormat="1" ht="37" customHeight="1" x14ac:dyDescent="0.25">
      <c r="A23" s="85" t="str">
        <f>VLOOKUP(B23,Apoio!$A:$C,3,FALSE)</f>
        <v>MCSD EN - Pós-Liquidação</v>
      </c>
      <c r="B23" s="173" t="s">
        <v>600</v>
      </c>
      <c r="C23" s="174">
        <v>45139</v>
      </c>
      <c r="D23" s="180" t="s">
        <v>496</v>
      </c>
      <c r="E23" s="146" t="s">
        <v>84</v>
      </c>
      <c r="F23" s="135"/>
      <c r="G23" s="136"/>
      <c r="H23" s="136" t="s">
        <v>84</v>
      </c>
      <c r="I23" s="136"/>
      <c r="J23" s="136"/>
      <c r="K23" s="136"/>
      <c r="L23" s="136"/>
      <c r="M23" s="136"/>
      <c r="N23" s="137"/>
      <c r="O23" s="87"/>
      <c r="P23" s="88"/>
      <c r="Q23" s="154">
        <v>1</v>
      </c>
      <c r="R23" s="125">
        <v>2</v>
      </c>
      <c r="S23" s="123">
        <v>3</v>
      </c>
      <c r="T23" s="123">
        <v>4</v>
      </c>
      <c r="U23" s="123">
        <v>5</v>
      </c>
      <c r="V23" s="123">
        <v>6</v>
      </c>
      <c r="W23" s="154">
        <v>7</v>
      </c>
      <c r="X23" s="154">
        <v>8</v>
      </c>
      <c r="Y23" s="123">
        <v>9</v>
      </c>
      <c r="Z23" s="123">
        <v>10</v>
      </c>
      <c r="AA23" s="123">
        <v>11</v>
      </c>
      <c r="AB23" s="154">
        <v>12</v>
      </c>
      <c r="AC23" s="123">
        <v>13</v>
      </c>
      <c r="AD23" s="154">
        <v>14</v>
      </c>
      <c r="AE23" s="154">
        <v>15</v>
      </c>
      <c r="AF23" s="123">
        <v>16</v>
      </c>
      <c r="AG23" s="123">
        <v>17</v>
      </c>
      <c r="AH23" s="123">
        <v>18</v>
      </c>
      <c r="AI23" s="123">
        <v>19</v>
      </c>
      <c r="AJ23" s="123">
        <v>20</v>
      </c>
      <c r="AK23" s="154">
        <v>21</v>
      </c>
      <c r="AL23" s="154">
        <v>22</v>
      </c>
      <c r="AM23" s="123">
        <v>23</v>
      </c>
      <c r="AN23" s="123">
        <v>24</v>
      </c>
      <c r="AO23" s="123">
        <v>25</v>
      </c>
      <c r="AP23" s="123">
        <v>26</v>
      </c>
      <c r="AQ23" s="123">
        <v>27</v>
      </c>
      <c r="AR23" s="154">
        <v>28</v>
      </c>
      <c r="AS23" s="154">
        <v>29</v>
      </c>
      <c r="AT23" s="123">
        <v>30</v>
      </c>
      <c r="AU23" s="123">
        <v>31</v>
      </c>
      <c r="AV23" s="124"/>
      <c r="AW23" s="8"/>
    </row>
    <row r="24" spans="1:49" s="6" customFormat="1" ht="21" customHeight="1" x14ac:dyDescent="0.25">
      <c r="A24" s="85" t="str">
        <f>VLOOKUP(B24,Apoio!$A:$C,3,FALSE)</f>
        <v>Medição Contábil</v>
      </c>
      <c r="B24" s="227" t="s">
        <v>1041</v>
      </c>
      <c r="C24" s="133">
        <v>45170</v>
      </c>
      <c r="D24" s="131" t="s">
        <v>84</v>
      </c>
      <c r="E24" s="124" t="s">
        <v>77</v>
      </c>
      <c r="F24" s="139" t="s">
        <v>770</v>
      </c>
      <c r="G24" s="140" t="s">
        <v>771</v>
      </c>
      <c r="H24" s="140" t="s">
        <v>772</v>
      </c>
      <c r="I24" s="140" t="s">
        <v>773</v>
      </c>
      <c r="J24" s="136"/>
      <c r="K24" s="136"/>
      <c r="L24" s="136"/>
      <c r="M24" s="136"/>
      <c r="N24" s="137"/>
      <c r="O24" s="87"/>
      <c r="P24" s="88"/>
      <c r="Q24" s="224">
        <v>1</v>
      </c>
      <c r="R24" s="205">
        <v>2</v>
      </c>
      <c r="S24" s="212">
        <v>3</v>
      </c>
      <c r="T24" s="212">
        <v>4</v>
      </c>
      <c r="U24" s="212">
        <v>5</v>
      </c>
      <c r="V24" s="212">
        <v>6</v>
      </c>
      <c r="W24" s="209">
        <v>7</v>
      </c>
      <c r="X24" s="209">
        <v>8</v>
      </c>
      <c r="Y24" s="212">
        <v>9</v>
      </c>
      <c r="Z24" s="212">
        <v>10</v>
      </c>
      <c r="AA24" s="212">
        <v>11</v>
      </c>
      <c r="AB24" s="209">
        <v>12</v>
      </c>
      <c r="AC24" s="212">
        <v>13</v>
      </c>
      <c r="AD24" s="209">
        <v>14</v>
      </c>
      <c r="AE24" s="209">
        <v>15</v>
      </c>
      <c r="AF24" s="212">
        <v>16</v>
      </c>
      <c r="AG24" s="212">
        <v>17</v>
      </c>
      <c r="AH24" s="212">
        <v>18</v>
      </c>
      <c r="AI24" s="212">
        <v>19</v>
      </c>
      <c r="AJ24" s="212">
        <v>20</v>
      </c>
      <c r="AK24" s="209">
        <v>21</v>
      </c>
      <c r="AL24" s="209">
        <v>22</v>
      </c>
      <c r="AM24" s="212">
        <v>23</v>
      </c>
      <c r="AN24" s="212">
        <v>24</v>
      </c>
      <c r="AO24" s="212">
        <v>25</v>
      </c>
      <c r="AP24" s="212">
        <v>26</v>
      </c>
      <c r="AQ24" s="212">
        <v>27</v>
      </c>
      <c r="AR24" s="209">
        <v>28</v>
      </c>
      <c r="AS24" s="209">
        <v>29</v>
      </c>
      <c r="AT24" s="212">
        <v>30</v>
      </c>
      <c r="AU24" s="212">
        <v>31</v>
      </c>
      <c r="AV24" s="221"/>
      <c r="AW24" s="8"/>
    </row>
    <row r="25" spans="1:49" s="6" customFormat="1" ht="21" customHeight="1" x14ac:dyDescent="0.25">
      <c r="A25" s="85"/>
      <c r="B25" s="228"/>
      <c r="C25" s="133">
        <v>45170</v>
      </c>
      <c r="D25" s="131" t="s">
        <v>84</v>
      </c>
      <c r="E25" s="124" t="s">
        <v>1043</v>
      </c>
      <c r="F25" s="139" t="s">
        <v>1048</v>
      </c>
      <c r="G25" s="140" t="s">
        <v>1049</v>
      </c>
      <c r="H25" s="136"/>
      <c r="I25" s="136"/>
      <c r="J25" s="136"/>
      <c r="K25" s="136"/>
      <c r="L25" s="136"/>
      <c r="M25" s="136"/>
      <c r="N25" s="137"/>
      <c r="O25" s="87"/>
      <c r="P25" s="88"/>
      <c r="Q25" s="225"/>
      <c r="R25" s="206"/>
      <c r="S25" s="213"/>
      <c r="T25" s="213"/>
      <c r="U25" s="213"/>
      <c r="V25" s="213"/>
      <c r="W25" s="210"/>
      <c r="X25" s="210"/>
      <c r="Y25" s="213"/>
      <c r="Z25" s="213"/>
      <c r="AA25" s="213"/>
      <c r="AB25" s="210"/>
      <c r="AC25" s="213"/>
      <c r="AD25" s="210"/>
      <c r="AE25" s="210"/>
      <c r="AF25" s="213"/>
      <c r="AG25" s="213"/>
      <c r="AH25" s="213"/>
      <c r="AI25" s="213"/>
      <c r="AJ25" s="213"/>
      <c r="AK25" s="210"/>
      <c r="AL25" s="210"/>
      <c r="AM25" s="213"/>
      <c r="AN25" s="213"/>
      <c r="AO25" s="213"/>
      <c r="AP25" s="213"/>
      <c r="AQ25" s="213"/>
      <c r="AR25" s="210"/>
      <c r="AS25" s="210"/>
      <c r="AT25" s="213"/>
      <c r="AU25" s="213"/>
      <c r="AV25" s="222"/>
      <c r="AW25" s="8"/>
    </row>
    <row r="26" spans="1:49" s="6" customFormat="1" ht="21" customHeight="1" x14ac:dyDescent="0.25">
      <c r="A26" s="85"/>
      <c r="B26" s="229"/>
      <c r="C26" s="133">
        <v>45170</v>
      </c>
      <c r="D26" s="131" t="s">
        <v>84</v>
      </c>
      <c r="E26" s="124" t="s">
        <v>593</v>
      </c>
      <c r="F26" s="139" t="s">
        <v>595</v>
      </c>
      <c r="G26" s="140" t="s">
        <v>596</v>
      </c>
      <c r="H26" s="136" t="s">
        <v>597</v>
      </c>
      <c r="I26" s="136"/>
      <c r="J26" s="136"/>
      <c r="K26" s="136"/>
      <c r="L26" s="136"/>
      <c r="M26" s="136"/>
      <c r="N26" s="137"/>
      <c r="O26" s="87"/>
      <c r="P26" s="88"/>
      <c r="Q26" s="226"/>
      <c r="R26" s="207"/>
      <c r="S26" s="214"/>
      <c r="T26" s="214"/>
      <c r="U26" s="214"/>
      <c r="V26" s="214"/>
      <c r="W26" s="211"/>
      <c r="X26" s="211"/>
      <c r="Y26" s="214"/>
      <c r="Z26" s="214"/>
      <c r="AA26" s="214"/>
      <c r="AB26" s="211"/>
      <c r="AC26" s="214"/>
      <c r="AD26" s="211"/>
      <c r="AE26" s="211"/>
      <c r="AF26" s="214"/>
      <c r="AG26" s="214"/>
      <c r="AH26" s="214"/>
      <c r="AI26" s="214"/>
      <c r="AJ26" s="214"/>
      <c r="AK26" s="211"/>
      <c r="AL26" s="211"/>
      <c r="AM26" s="214"/>
      <c r="AN26" s="214"/>
      <c r="AO26" s="214"/>
      <c r="AP26" s="214"/>
      <c r="AQ26" s="214"/>
      <c r="AR26" s="211"/>
      <c r="AS26" s="211"/>
      <c r="AT26" s="214"/>
      <c r="AU26" s="214"/>
      <c r="AV26" s="223"/>
      <c r="AW26" s="8"/>
    </row>
    <row r="27" spans="1:49" s="6" customFormat="1" ht="37" customHeight="1" x14ac:dyDescent="0.25">
      <c r="A27" s="85" t="str">
        <f>VLOOKUP(B27,Apoio!$A:$C,3,FALSE)</f>
        <v>MCP - Pré-Liquidação</v>
      </c>
      <c r="B27" s="173" t="s">
        <v>551</v>
      </c>
      <c r="C27" s="174">
        <v>45139</v>
      </c>
      <c r="D27" s="180" t="s">
        <v>367</v>
      </c>
      <c r="E27" s="146" t="s">
        <v>82</v>
      </c>
      <c r="F27" s="135" t="s">
        <v>791</v>
      </c>
      <c r="G27" s="136" t="s">
        <v>738</v>
      </c>
      <c r="H27" s="136" t="s">
        <v>792</v>
      </c>
      <c r="I27" s="136"/>
      <c r="J27" s="136"/>
      <c r="K27" s="136"/>
      <c r="L27" s="136"/>
      <c r="M27" s="136"/>
      <c r="N27" s="137"/>
      <c r="O27" s="87"/>
      <c r="P27" s="88"/>
      <c r="Q27" s="154">
        <v>1</v>
      </c>
      <c r="R27" s="123">
        <v>2</v>
      </c>
      <c r="S27" s="125">
        <v>3</v>
      </c>
      <c r="T27" s="123">
        <v>4</v>
      </c>
      <c r="U27" s="123">
        <v>5</v>
      </c>
      <c r="V27" s="123">
        <v>6</v>
      </c>
      <c r="W27" s="154">
        <v>7</v>
      </c>
      <c r="X27" s="154">
        <v>8</v>
      </c>
      <c r="Y27" s="123">
        <v>9</v>
      </c>
      <c r="Z27" s="123">
        <v>10</v>
      </c>
      <c r="AA27" s="123">
        <v>11</v>
      </c>
      <c r="AB27" s="154">
        <v>12</v>
      </c>
      <c r="AC27" s="123">
        <v>13</v>
      </c>
      <c r="AD27" s="154">
        <v>14</v>
      </c>
      <c r="AE27" s="154">
        <v>15</v>
      </c>
      <c r="AF27" s="123">
        <v>16</v>
      </c>
      <c r="AG27" s="123">
        <v>17</v>
      </c>
      <c r="AH27" s="123">
        <v>18</v>
      </c>
      <c r="AI27" s="123">
        <v>19</v>
      </c>
      <c r="AJ27" s="123">
        <v>20</v>
      </c>
      <c r="AK27" s="154">
        <v>21</v>
      </c>
      <c r="AL27" s="154">
        <v>22</v>
      </c>
      <c r="AM27" s="123">
        <v>23</v>
      </c>
      <c r="AN27" s="123">
        <v>24</v>
      </c>
      <c r="AO27" s="123">
        <v>25</v>
      </c>
      <c r="AP27" s="123">
        <v>26</v>
      </c>
      <c r="AQ27" s="123">
        <v>27</v>
      </c>
      <c r="AR27" s="154">
        <v>28</v>
      </c>
      <c r="AS27" s="154">
        <v>29</v>
      </c>
      <c r="AT27" s="123">
        <v>30</v>
      </c>
      <c r="AU27" s="123">
        <v>31</v>
      </c>
      <c r="AV27" s="124"/>
      <c r="AW27" s="8"/>
    </row>
    <row r="28" spans="1:49" s="6" customFormat="1" ht="37" customHeight="1" x14ac:dyDescent="0.25">
      <c r="A28" s="85" t="str">
        <f>VLOOKUP(B28,Apoio!$A:$C,3,FALSE)</f>
        <v>Penalidades - Pré-Liquidação</v>
      </c>
      <c r="B28" s="173" t="s">
        <v>368</v>
      </c>
      <c r="C28" s="174">
        <v>45170</v>
      </c>
      <c r="D28" s="180" t="s">
        <v>1022</v>
      </c>
      <c r="E28" s="146" t="s">
        <v>83</v>
      </c>
      <c r="F28" s="135" t="s">
        <v>793</v>
      </c>
      <c r="G28" s="136" t="s">
        <v>739</v>
      </c>
      <c r="H28" s="136" t="s">
        <v>740</v>
      </c>
      <c r="I28" s="136"/>
      <c r="J28" s="136"/>
      <c r="K28" s="136"/>
      <c r="L28" s="136"/>
      <c r="M28" s="136"/>
      <c r="N28" s="137"/>
      <c r="O28" s="87"/>
      <c r="P28" s="88"/>
      <c r="Q28" s="154">
        <v>1</v>
      </c>
      <c r="R28" s="123">
        <v>2</v>
      </c>
      <c r="S28" s="125">
        <v>3</v>
      </c>
      <c r="T28" s="123">
        <v>4</v>
      </c>
      <c r="U28" s="123">
        <v>5</v>
      </c>
      <c r="V28" s="123">
        <v>6</v>
      </c>
      <c r="W28" s="154">
        <v>7</v>
      </c>
      <c r="X28" s="154">
        <v>8</v>
      </c>
      <c r="Y28" s="123">
        <v>9</v>
      </c>
      <c r="Z28" s="123">
        <v>10</v>
      </c>
      <c r="AA28" s="123">
        <v>11</v>
      </c>
      <c r="AB28" s="154">
        <v>12</v>
      </c>
      <c r="AC28" s="123">
        <v>13</v>
      </c>
      <c r="AD28" s="154">
        <v>14</v>
      </c>
      <c r="AE28" s="154">
        <v>15</v>
      </c>
      <c r="AF28" s="123">
        <v>16</v>
      </c>
      <c r="AG28" s="123">
        <v>17</v>
      </c>
      <c r="AH28" s="123">
        <v>18</v>
      </c>
      <c r="AI28" s="123">
        <v>19</v>
      </c>
      <c r="AJ28" s="123">
        <v>20</v>
      </c>
      <c r="AK28" s="154">
        <v>21</v>
      </c>
      <c r="AL28" s="154">
        <v>22</v>
      </c>
      <c r="AM28" s="123">
        <v>23</v>
      </c>
      <c r="AN28" s="123">
        <v>24</v>
      </c>
      <c r="AO28" s="123">
        <v>25</v>
      </c>
      <c r="AP28" s="123">
        <v>26</v>
      </c>
      <c r="AQ28" s="123">
        <v>27</v>
      </c>
      <c r="AR28" s="154">
        <v>28</v>
      </c>
      <c r="AS28" s="154">
        <v>29</v>
      </c>
      <c r="AT28" s="123">
        <v>30</v>
      </c>
      <c r="AU28" s="123">
        <v>31</v>
      </c>
      <c r="AV28" s="124"/>
      <c r="AW28" s="8"/>
    </row>
    <row r="29" spans="1:49" s="6" customFormat="1" ht="48" customHeight="1" x14ac:dyDescent="0.25">
      <c r="A29" s="85" t="str">
        <f>VLOOKUP(B29,Apoio!$A:$C,3,FALSE)</f>
        <v>MCSD EN - Pós-Liquidação</v>
      </c>
      <c r="B29" s="190" t="s">
        <v>1034</v>
      </c>
      <c r="C29" s="130">
        <v>45139</v>
      </c>
      <c r="D29" s="145" t="s">
        <v>1035</v>
      </c>
      <c r="E29" s="146" t="s">
        <v>1027</v>
      </c>
      <c r="F29" s="135" t="s">
        <v>1036</v>
      </c>
      <c r="G29" s="136"/>
      <c r="H29" s="136"/>
      <c r="I29" s="136"/>
      <c r="J29" s="136"/>
      <c r="K29" s="136"/>
      <c r="L29" s="136"/>
      <c r="M29" s="136"/>
      <c r="N29" s="137"/>
      <c r="O29" s="87"/>
      <c r="P29" s="88"/>
      <c r="Q29" s="154">
        <v>1</v>
      </c>
      <c r="R29" s="123">
        <v>2</v>
      </c>
      <c r="S29" s="125">
        <v>3</v>
      </c>
      <c r="T29" s="123">
        <v>4</v>
      </c>
      <c r="U29" s="123">
        <v>5</v>
      </c>
      <c r="V29" s="123">
        <v>6</v>
      </c>
      <c r="W29" s="154">
        <v>7</v>
      </c>
      <c r="X29" s="154">
        <v>8</v>
      </c>
      <c r="Y29" s="123">
        <v>9</v>
      </c>
      <c r="Z29" s="123">
        <v>10</v>
      </c>
      <c r="AA29" s="123">
        <v>11</v>
      </c>
      <c r="AB29" s="154">
        <v>12</v>
      </c>
      <c r="AC29" s="123">
        <v>13</v>
      </c>
      <c r="AD29" s="154">
        <v>14</v>
      </c>
      <c r="AE29" s="154">
        <v>15</v>
      </c>
      <c r="AF29" s="123">
        <v>16</v>
      </c>
      <c r="AG29" s="123">
        <v>17</v>
      </c>
      <c r="AH29" s="123">
        <v>18</v>
      </c>
      <c r="AI29" s="123">
        <v>19</v>
      </c>
      <c r="AJ29" s="123">
        <v>20</v>
      </c>
      <c r="AK29" s="154">
        <v>21</v>
      </c>
      <c r="AL29" s="154">
        <v>22</v>
      </c>
      <c r="AM29" s="123">
        <v>23</v>
      </c>
      <c r="AN29" s="123">
        <v>24</v>
      </c>
      <c r="AO29" s="123">
        <v>25</v>
      </c>
      <c r="AP29" s="123">
        <v>26</v>
      </c>
      <c r="AQ29" s="123">
        <v>27</v>
      </c>
      <c r="AR29" s="154">
        <v>28</v>
      </c>
      <c r="AS29" s="154">
        <v>29</v>
      </c>
      <c r="AT29" s="123">
        <v>30</v>
      </c>
      <c r="AU29" s="123">
        <v>31</v>
      </c>
      <c r="AV29" s="124"/>
      <c r="AW29" s="8"/>
    </row>
    <row r="30" spans="1:49" s="6" customFormat="1" ht="21" customHeight="1" x14ac:dyDescent="0.25">
      <c r="A30" s="85" t="str">
        <f>VLOOKUP(B30,Apoio!$A:$C,3,FALSE)</f>
        <v>Medição Contábil</v>
      </c>
      <c r="B30" s="227" t="s">
        <v>1050</v>
      </c>
      <c r="C30" s="130">
        <v>45170</v>
      </c>
      <c r="D30" s="145" t="s">
        <v>1051</v>
      </c>
      <c r="E30" s="124" t="s">
        <v>77</v>
      </c>
      <c r="F30" s="139" t="s">
        <v>770</v>
      </c>
      <c r="G30" s="140" t="s">
        <v>771</v>
      </c>
      <c r="H30" s="140" t="s">
        <v>772</v>
      </c>
      <c r="I30" s="140" t="s">
        <v>773</v>
      </c>
      <c r="J30" s="136"/>
      <c r="K30" s="136"/>
      <c r="L30" s="136"/>
      <c r="M30" s="136"/>
      <c r="N30" s="137"/>
      <c r="O30" s="87"/>
      <c r="P30" s="88"/>
      <c r="Q30" s="224">
        <v>1</v>
      </c>
      <c r="R30" s="212">
        <v>2</v>
      </c>
      <c r="S30" s="205">
        <v>3</v>
      </c>
      <c r="T30" s="212">
        <v>4</v>
      </c>
      <c r="U30" s="212">
        <v>5</v>
      </c>
      <c r="V30" s="212">
        <v>6</v>
      </c>
      <c r="W30" s="209">
        <v>7</v>
      </c>
      <c r="X30" s="209">
        <v>8</v>
      </c>
      <c r="Y30" s="212">
        <v>9</v>
      </c>
      <c r="Z30" s="212">
        <v>10</v>
      </c>
      <c r="AA30" s="212">
        <v>11</v>
      </c>
      <c r="AB30" s="209">
        <v>12</v>
      </c>
      <c r="AC30" s="212">
        <v>13</v>
      </c>
      <c r="AD30" s="209">
        <v>14</v>
      </c>
      <c r="AE30" s="209">
        <v>15</v>
      </c>
      <c r="AF30" s="212">
        <v>16</v>
      </c>
      <c r="AG30" s="212">
        <v>17</v>
      </c>
      <c r="AH30" s="212">
        <v>18</v>
      </c>
      <c r="AI30" s="212">
        <v>19</v>
      </c>
      <c r="AJ30" s="212">
        <v>20</v>
      </c>
      <c r="AK30" s="209">
        <v>21</v>
      </c>
      <c r="AL30" s="209">
        <v>22</v>
      </c>
      <c r="AM30" s="212">
        <v>23</v>
      </c>
      <c r="AN30" s="212">
        <v>24</v>
      </c>
      <c r="AO30" s="212">
        <v>25</v>
      </c>
      <c r="AP30" s="212">
        <v>26</v>
      </c>
      <c r="AQ30" s="212">
        <v>27</v>
      </c>
      <c r="AR30" s="209">
        <v>28</v>
      </c>
      <c r="AS30" s="209">
        <v>29</v>
      </c>
      <c r="AT30" s="212">
        <v>30</v>
      </c>
      <c r="AU30" s="212">
        <v>31</v>
      </c>
      <c r="AV30" s="221"/>
      <c r="AW30" s="8"/>
    </row>
    <row r="31" spans="1:49" s="6" customFormat="1" ht="21" customHeight="1" x14ac:dyDescent="0.25">
      <c r="A31" s="85"/>
      <c r="B31" s="228"/>
      <c r="C31" s="130">
        <v>45170</v>
      </c>
      <c r="D31" s="145" t="s">
        <v>1051</v>
      </c>
      <c r="E31" s="124" t="s">
        <v>1043</v>
      </c>
      <c r="F31" s="139" t="s">
        <v>1048</v>
      </c>
      <c r="G31" s="140" t="s">
        <v>1049</v>
      </c>
      <c r="H31" s="136"/>
      <c r="I31" s="136"/>
      <c r="J31" s="136"/>
      <c r="K31" s="136"/>
      <c r="L31" s="136"/>
      <c r="M31" s="136"/>
      <c r="N31" s="137"/>
      <c r="O31" s="87"/>
      <c r="P31" s="88"/>
      <c r="Q31" s="225"/>
      <c r="R31" s="213"/>
      <c r="S31" s="206"/>
      <c r="T31" s="213"/>
      <c r="U31" s="213"/>
      <c r="V31" s="213"/>
      <c r="W31" s="210"/>
      <c r="X31" s="210"/>
      <c r="Y31" s="213"/>
      <c r="Z31" s="213"/>
      <c r="AA31" s="213"/>
      <c r="AB31" s="210"/>
      <c r="AC31" s="213"/>
      <c r="AD31" s="210"/>
      <c r="AE31" s="210"/>
      <c r="AF31" s="213"/>
      <c r="AG31" s="213"/>
      <c r="AH31" s="213"/>
      <c r="AI31" s="213"/>
      <c r="AJ31" s="213"/>
      <c r="AK31" s="210"/>
      <c r="AL31" s="210"/>
      <c r="AM31" s="213"/>
      <c r="AN31" s="213"/>
      <c r="AO31" s="213"/>
      <c r="AP31" s="213"/>
      <c r="AQ31" s="213"/>
      <c r="AR31" s="210"/>
      <c r="AS31" s="210"/>
      <c r="AT31" s="213"/>
      <c r="AU31" s="213"/>
      <c r="AV31" s="222"/>
      <c r="AW31" s="8"/>
    </row>
    <row r="32" spans="1:49" s="6" customFormat="1" ht="21" customHeight="1" x14ac:dyDescent="0.25">
      <c r="A32" s="85"/>
      <c r="B32" s="229"/>
      <c r="C32" s="130">
        <v>45170</v>
      </c>
      <c r="D32" s="145" t="s">
        <v>1051</v>
      </c>
      <c r="E32" s="124" t="s">
        <v>593</v>
      </c>
      <c r="F32" s="139" t="s">
        <v>595</v>
      </c>
      <c r="G32" s="140" t="s">
        <v>596</v>
      </c>
      <c r="H32" s="136" t="s">
        <v>597</v>
      </c>
      <c r="I32" s="136"/>
      <c r="J32" s="136"/>
      <c r="K32" s="136"/>
      <c r="L32" s="136"/>
      <c r="M32" s="136"/>
      <c r="N32" s="137"/>
      <c r="O32" s="87"/>
      <c r="P32" s="88"/>
      <c r="Q32" s="226"/>
      <c r="R32" s="214"/>
      <c r="S32" s="207"/>
      <c r="T32" s="214"/>
      <c r="U32" s="214"/>
      <c r="V32" s="214"/>
      <c r="W32" s="211"/>
      <c r="X32" s="211"/>
      <c r="Y32" s="214"/>
      <c r="Z32" s="214"/>
      <c r="AA32" s="214"/>
      <c r="AB32" s="211"/>
      <c r="AC32" s="214"/>
      <c r="AD32" s="211"/>
      <c r="AE32" s="211"/>
      <c r="AF32" s="214"/>
      <c r="AG32" s="214"/>
      <c r="AH32" s="214"/>
      <c r="AI32" s="214"/>
      <c r="AJ32" s="214"/>
      <c r="AK32" s="211"/>
      <c r="AL32" s="211"/>
      <c r="AM32" s="214"/>
      <c r="AN32" s="214"/>
      <c r="AO32" s="214"/>
      <c r="AP32" s="214"/>
      <c r="AQ32" s="214"/>
      <c r="AR32" s="211"/>
      <c r="AS32" s="211"/>
      <c r="AT32" s="214"/>
      <c r="AU32" s="214"/>
      <c r="AV32" s="223"/>
      <c r="AW32" s="8"/>
    </row>
    <row r="33" spans="1:50" s="6" customFormat="1" ht="36" customHeight="1" x14ac:dyDescent="0.25">
      <c r="A33" s="85" t="str">
        <f>VLOOKUP(B33,Apoio!$A:$C,3,FALSE)</f>
        <v>Medição - Coleta</v>
      </c>
      <c r="B33" s="129" t="s">
        <v>189</v>
      </c>
      <c r="C33" s="130">
        <v>45170</v>
      </c>
      <c r="D33" s="131" t="s">
        <v>33</v>
      </c>
      <c r="E33" s="124" t="s">
        <v>84</v>
      </c>
      <c r="F33" s="140"/>
      <c r="G33" s="136"/>
      <c r="H33" s="136" t="s">
        <v>84</v>
      </c>
      <c r="I33" s="136"/>
      <c r="J33" s="136"/>
      <c r="K33" s="136"/>
      <c r="L33" s="136"/>
      <c r="M33" s="136"/>
      <c r="N33" s="137"/>
      <c r="O33" s="87" t="s">
        <v>806</v>
      </c>
      <c r="P33" s="88">
        <v>45082</v>
      </c>
      <c r="Q33" s="154">
        <v>1</v>
      </c>
      <c r="R33" s="123">
        <v>2</v>
      </c>
      <c r="S33" s="123">
        <v>3</v>
      </c>
      <c r="T33" s="125">
        <v>4</v>
      </c>
      <c r="U33" s="123">
        <v>5</v>
      </c>
      <c r="V33" s="123">
        <v>6</v>
      </c>
      <c r="W33" s="154">
        <v>7</v>
      </c>
      <c r="X33" s="154">
        <v>8</v>
      </c>
      <c r="Y33" s="123">
        <v>9</v>
      </c>
      <c r="Z33" s="123">
        <v>10</v>
      </c>
      <c r="AA33" s="123">
        <v>11</v>
      </c>
      <c r="AB33" s="154">
        <v>12</v>
      </c>
      <c r="AC33" s="123">
        <v>13</v>
      </c>
      <c r="AD33" s="154">
        <v>14</v>
      </c>
      <c r="AE33" s="154">
        <v>15</v>
      </c>
      <c r="AF33" s="123">
        <v>16</v>
      </c>
      <c r="AG33" s="123">
        <v>17</v>
      </c>
      <c r="AH33" s="123">
        <v>18</v>
      </c>
      <c r="AI33" s="123">
        <v>19</v>
      </c>
      <c r="AJ33" s="123">
        <v>20</v>
      </c>
      <c r="AK33" s="154">
        <v>21</v>
      </c>
      <c r="AL33" s="154">
        <v>22</v>
      </c>
      <c r="AM33" s="123">
        <v>23</v>
      </c>
      <c r="AN33" s="123">
        <v>24</v>
      </c>
      <c r="AO33" s="123">
        <v>25</v>
      </c>
      <c r="AP33" s="123">
        <v>26</v>
      </c>
      <c r="AQ33" s="123">
        <v>27</v>
      </c>
      <c r="AR33" s="154">
        <v>28</v>
      </c>
      <c r="AS33" s="154">
        <v>29</v>
      </c>
      <c r="AT33" s="123">
        <v>30</v>
      </c>
      <c r="AU33" s="123">
        <v>31</v>
      </c>
      <c r="AV33" s="124"/>
      <c r="AW33" s="8"/>
    </row>
    <row r="34" spans="1:50" s="6" customFormat="1" ht="58" x14ac:dyDescent="0.25">
      <c r="A34" s="85" t="str">
        <f>VLOOKUP(B34,Apoio!$A:$C,3,FALSE)</f>
        <v>MCSD EE - Pré-Liquidação</v>
      </c>
      <c r="B34" s="129" t="s">
        <v>682</v>
      </c>
      <c r="C34" s="130">
        <v>45139</v>
      </c>
      <c r="D34" s="131" t="s">
        <v>683</v>
      </c>
      <c r="E34" s="124" t="s">
        <v>108</v>
      </c>
      <c r="F34" s="140" t="s">
        <v>700</v>
      </c>
      <c r="G34" s="136" t="s">
        <v>695</v>
      </c>
      <c r="H34" s="136" t="s">
        <v>699</v>
      </c>
      <c r="I34" s="136" t="s">
        <v>696</v>
      </c>
      <c r="J34" s="136" t="s">
        <v>697</v>
      </c>
      <c r="K34" s="136" t="s">
        <v>698</v>
      </c>
      <c r="L34" s="136"/>
      <c r="M34" s="136"/>
      <c r="N34" s="137"/>
      <c r="O34" s="87" t="s">
        <v>806</v>
      </c>
      <c r="P34" s="88">
        <v>45082</v>
      </c>
      <c r="Q34" s="154">
        <v>1</v>
      </c>
      <c r="R34" s="123">
        <v>2</v>
      </c>
      <c r="S34" s="123">
        <v>3</v>
      </c>
      <c r="T34" s="125">
        <v>4</v>
      </c>
      <c r="U34" s="123">
        <v>5</v>
      </c>
      <c r="V34" s="123">
        <v>6</v>
      </c>
      <c r="W34" s="154">
        <v>7</v>
      </c>
      <c r="X34" s="154">
        <v>8</v>
      </c>
      <c r="Y34" s="123">
        <v>9</v>
      </c>
      <c r="Z34" s="123">
        <v>10</v>
      </c>
      <c r="AA34" s="123">
        <v>11</v>
      </c>
      <c r="AB34" s="154">
        <v>12</v>
      </c>
      <c r="AC34" s="123">
        <v>13</v>
      </c>
      <c r="AD34" s="154">
        <v>14</v>
      </c>
      <c r="AE34" s="154">
        <v>15</v>
      </c>
      <c r="AF34" s="123">
        <v>16</v>
      </c>
      <c r="AG34" s="123">
        <v>17</v>
      </c>
      <c r="AH34" s="123">
        <v>18</v>
      </c>
      <c r="AI34" s="123">
        <v>19</v>
      </c>
      <c r="AJ34" s="123">
        <v>20</v>
      </c>
      <c r="AK34" s="154">
        <v>21</v>
      </c>
      <c r="AL34" s="154">
        <v>22</v>
      </c>
      <c r="AM34" s="123">
        <v>23</v>
      </c>
      <c r="AN34" s="123">
        <v>24</v>
      </c>
      <c r="AO34" s="123">
        <v>25</v>
      </c>
      <c r="AP34" s="123">
        <v>26</v>
      </c>
      <c r="AQ34" s="123">
        <v>27</v>
      </c>
      <c r="AR34" s="154">
        <v>28</v>
      </c>
      <c r="AS34" s="154">
        <v>29</v>
      </c>
      <c r="AT34" s="123">
        <v>30</v>
      </c>
      <c r="AU34" s="123">
        <v>31</v>
      </c>
      <c r="AV34" s="124"/>
      <c r="AW34" s="8"/>
    </row>
    <row r="35" spans="1:50" s="6" customFormat="1" ht="46.5" customHeight="1" x14ac:dyDescent="0.25">
      <c r="A35" s="85" t="str">
        <f>VLOOKUP(B35,Apoio!$A:$C,3,FALSE)</f>
        <v>Energia de Reserva - Cessão Biomassa</v>
      </c>
      <c r="B35" s="132" t="s">
        <v>399</v>
      </c>
      <c r="C35" s="130">
        <v>45139</v>
      </c>
      <c r="D35" s="131" t="s">
        <v>22</v>
      </c>
      <c r="E35" s="124" t="s">
        <v>803</v>
      </c>
      <c r="F35" s="143" t="s">
        <v>702</v>
      </c>
      <c r="G35" s="136" t="s">
        <v>701</v>
      </c>
      <c r="H35" s="136"/>
      <c r="I35" s="136"/>
      <c r="J35" s="136"/>
      <c r="K35" s="136"/>
      <c r="L35" s="136"/>
      <c r="M35" s="136"/>
      <c r="N35" s="137"/>
      <c r="O35" s="87" t="s">
        <v>806</v>
      </c>
      <c r="P35" s="88">
        <v>45082</v>
      </c>
      <c r="Q35" s="154">
        <v>1</v>
      </c>
      <c r="R35" s="123">
        <v>2</v>
      </c>
      <c r="S35" s="123">
        <v>3</v>
      </c>
      <c r="T35" s="125">
        <v>4</v>
      </c>
      <c r="U35" s="123">
        <v>5</v>
      </c>
      <c r="V35" s="123">
        <v>6</v>
      </c>
      <c r="W35" s="154">
        <v>7</v>
      </c>
      <c r="X35" s="154">
        <v>8</v>
      </c>
      <c r="Y35" s="123">
        <v>9</v>
      </c>
      <c r="Z35" s="123">
        <v>10</v>
      </c>
      <c r="AA35" s="123">
        <v>11</v>
      </c>
      <c r="AB35" s="154">
        <v>12</v>
      </c>
      <c r="AC35" s="123">
        <v>13</v>
      </c>
      <c r="AD35" s="154">
        <v>14</v>
      </c>
      <c r="AE35" s="154">
        <v>15</v>
      </c>
      <c r="AF35" s="123">
        <v>16</v>
      </c>
      <c r="AG35" s="123">
        <v>17</v>
      </c>
      <c r="AH35" s="123">
        <v>18</v>
      </c>
      <c r="AI35" s="123">
        <v>19</v>
      </c>
      <c r="AJ35" s="123">
        <v>20</v>
      </c>
      <c r="AK35" s="154">
        <v>21</v>
      </c>
      <c r="AL35" s="154">
        <v>22</v>
      </c>
      <c r="AM35" s="123">
        <v>23</v>
      </c>
      <c r="AN35" s="123">
        <v>24</v>
      </c>
      <c r="AO35" s="123">
        <v>25</v>
      </c>
      <c r="AP35" s="123">
        <v>26</v>
      </c>
      <c r="AQ35" s="123">
        <v>27</v>
      </c>
      <c r="AR35" s="154">
        <v>28</v>
      </c>
      <c r="AS35" s="154">
        <v>29</v>
      </c>
      <c r="AT35" s="123">
        <v>30</v>
      </c>
      <c r="AU35" s="123">
        <v>31</v>
      </c>
      <c r="AV35" s="124" t="s">
        <v>986</v>
      </c>
      <c r="AW35" s="8"/>
    </row>
    <row r="36" spans="1:50" s="6" customFormat="1" ht="46" customHeight="1" x14ac:dyDescent="0.25">
      <c r="A36" s="85" t="str">
        <f>VLOOKUP(B36,Apoio!$A:$C,3,FALSE)</f>
        <v>Energia de Reserva - Cessão Eólica</v>
      </c>
      <c r="B36" s="132" t="s">
        <v>400</v>
      </c>
      <c r="C36" s="130">
        <v>45139</v>
      </c>
      <c r="D36" s="131" t="s">
        <v>22</v>
      </c>
      <c r="E36" s="124" t="s">
        <v>802</v>
      </c>
      <c r="F36" s="143" t="s">
        <v>702</v>
      </c>
      <c r="G36" s="136" t="s">
        <v>724</v>
      </c>
      <c r="H36" s="136"/>
      <c r="I36" s="136"/>
      <c r="J36" s="136"/>
      <c r="K36" s="136"/>
      <c r="L36" s="136"/>
      <c r="M36" s="136"/>
      <c r="N36" s="137"/>
      <c r="O36" s="87" t="s">
        <v>806</v>
      </c>
      <c r="P36" s="88">
        <v>45231</v>
      </c>
      <c r="Q36" s="154">
        <v>1</v>
      </c>
      <c r="R36" s="123">
        <v>2</v>
      </c>
      <c r="S36" s="123">
        <v>3</v>
      </c>
      <c r="T36" s="125">
        <v>4</v>
      </c>
      <c r="U36" s="123">
        <v>5</v>
      </c>
      <c r="V36" s="123">
        <v>6</v>
      </c>
      <c r="W36" s="154">
        <v>7</v>
      </c>
      <c r="X36" s="154">
        <v>8</v>
      </c>
      <c r="Y36" s="123">
        <v>9</v>
      </c>
      <c r="Z36" s="123">
        <v>10</v>
      </c>
      <c r="AA36" s="123">
        <v>11</v>
      </c>
      <c r="AB36" s="154">
        <v>12</v>
      </c>
      <c r="AC36" s="123">
        <v>13</v>
      </c>
      <c r="AD36" s="154">
        <v>14</v>
      </c>
      <c r="AE36" s="154">
        <v>15</v>
      </c>
      <c r="AF36" s="123">
        <v>16</v>
      </c>
      <c r="AG36" s="123">
        <v>17</v>
      </c>
      <c r="AH36" s="123">
        <v>18</v>
      </c>
      <c r="AI36" s="123">
        <v>19</v>
      </c>
      <c r="AJ36" s="123">
        <v>20</v>
      </c>
      <c r="AK36" s="154">
        <v>21</v>
      </c>
      <c r="AL36" s="154">
        <v>22</v>
      </c>
      <c r="AM36" s="123">
        <v>23</v>
      </c>
      <c r="AN36" s="123">
        <v>24</v>
      </c>
      <c r="AO36" s="123">
        <v>25</v>
      </c>
      <c r="AP36" s="123">
        <v>26</v>
      </c>
      <c r="AQ36" s="123">
        <v>27</v>
      </c>
      <c r="AR36" s="154">
        <v>28</v>
      </c>
      <c r="AS36" s="154">
        <v>29</v>
      </c>
      <c r="AT36" s="123">
        <v>30</v>
      </c>
      <c r="AU36" s="123">
        <v>31</v>
      </c>
      <c r="AV36" s="124" t="s">
        <v>984</v>
      </c>
      <c r="AW36" s="8"/>
    </row>
    <row r="37" spans="1:50" s="6" customFormat="1" ht="36" customHeight="1" x14ac:dyDescent="0.25">
      <c r="A37" s="85" t="str">
        <f>VLOOKUP(B37,Apoio!$A:$C,3,FALSE)</f>
        <v>PROINFA</v>
      </c>
      <c r="B37" s="129" t="s">
        <v>385</v>
      </c>
      <c r="C37" s="130">
        <v>45170</v>
      </c>
      <c r="D37" s="131" t="s">
        <v>9</v>
      </c>
      <c r="E37" s="124" t="s">
        <v>84</v>
      </c>
      <c r="F37" s="140"/>
      <c r="G37" s="136"/>
      <c r="H37" s="136" t="s">
        <v>84</v>
      </c>
      <c r="I37" s="136"/>
      <c r="J37" s="136"/>
      <c r="K37" s="136"/>
      <c r="L37" s="136"/>
      <c r="M37" s="136"/>
      <c r="N37" s="137"/>
      <c r="O37" s="87" t="s">
        <v>806</v>
      </c>
      <c r="P37" s="88">
        <v>45083</v>
      </c>
      <c r="Q37" s="154">
        <v>1</v>
      </c>
      <c r="R37" s="123">
        <v>2</v>
      </c>
      <c r="S37" s="123">
        <v>3</v>
      </c>
      <c r="T37" s="123">
        <v>4</v>
      </c>
      <c r="U37" s="125">
        <v>5</v>
      </c>
      <c r="V37" s="123">
        <v>6</v>
      </c>
      <c r="W37" s="154">
        <v>7</v>
      </c>
      <c r="X37" s="154">
        <v>8</v>
      </c>
      <c r="Y37" s="123">
        <v>9</v>
      </c>
      <c r="Z37" s="123">
        <v>10</v>
      </c>
      <c r="AA37" s="123">
        <v>11</v>
      </c>
      <c r="AB37" s="154">
        <v>12</v>
      </c>
      <c r="AC37" s="123">
        <v>13</v>
      </c>
      <c r="AD37" s="154">
        <v>14</v>
      </c>
      <c r="AE37" s="154">
        <v>15</v>
      </c>
      <c r="AF37" s="123">
        <v>16</v>
      </c>
      <c r="AG37" s="123">
        <v>17</v>
      </c>
      <c r="AH37" s="123">
        <v>18</v>
      </c>
      <c r="AI37" s="123">
        <v>19</v>
      </c>
      <c r="AJ37" s="123">
        <v>20</v>
      </c>
      <c r="AK37" s="154">
        <v>21</v>
      </c>
      <c r="AL37" s="154">
        <v>22</v>
      </c>
      <c r="AM37" s="123">
        <v>23</v>
      </c>
      <c r="AN37" s="123">
        <v>24</v>
      </c>
      <c r="AO37" s="123">
        <v>25</v>
      </c>
      <c r="AP37" s="123">
        <v>26</v>
      </c>
      <c r="AQ37" s="123">
        <v>27</v>
      </c>
      <c r="AR37" s="154">
        <v>28</v>
      </c>
      <c r="AS37" s="154">
        <v>29</v>
      </c>
      <c r="AT37" s="123">
        <v>30</v>
      </c>
      <c r="AU37" s="123">
        <v>31</v>
      </c>
      <c r="AV37" s="124"/>
      <c r="AW37" s="8"/>
    </row>
    <row r="38" spans="1:50" s="6" customFormat="1" ht="36" customHeight="1" x14ac:dyDescent="0.25">
      <c r="A38" s="85" t="str">
        <f>VLOOKUP(B38,Apoio!$A:$C,3,FALSE)</f>
        <v>PROINFA</v>
      </c>
      <c r="B38" s="129" t="s">
        <v>387</v>
      </c>
      <c r="C38" s="130">
        <v>45170</v>
      </c>
      <c r="D38" s="131" t="s">
        <v>9</v>
      </c>
      <c r="E38" s="124" t="s">
        <v>84</v>
      </c>
      <c r="F38" s="136"/>
      <c r="G38" s="136"/>
      <c r="H38" s="136" t="s">
        <v>84</v>
      </c>
      <c r="I38" s="136"/>
      <c r="J38" s="136"/>
      <c r="K38" s="136"/>
      <c r="L38" s="136"/>
      <c r="M38" s="136"/>
      <c r="N38" s="137"/>
      <c r="O38" s="87" t="s">
        <v>806</v>
      </c>
      <c r="P38" s="88">
        <v>45083</v>
      </c>
      <c r="Q38" s="154">
        <v>1</v>
      </c>
      <c r="R38" s="123">
        <v>2</v>
      </c>
      <c r="S38" s="123">
        <v>3</v>
      </c>
      <c r="T38" s="123">
        <v>4</v>
      </c>
      <c r="U38" s="125">
        <v>5</v>
      </c>
      <c r="V38" s="123">
        <v>6</v>
      </c>
      <c r="W38" s="154">
        <v>7</v>
      </c>
      <c r="X38" s="154">
        <v>8</v>
      </c>
      <c r="Y38" s="123">
        <v>9</v>
      </c>
      <c r="Z38" s="123">
        <v>10</v>
      </c>
      <c r="AA38" s="123">
        <v>11</v>
      </c>
      <c r="AB38" s="154">
        <v>12</v>
      </c>
      <c r="AC38" s="123">
        <v>13</v>
      </c>
      <c r="AD38" s="154">
        <v>14</v>
      </c>
      <c r="AE38" s="154">
        <v>15</v>
      </c>
      <c r="AF38" s="123">
        <v>16</v>
      </c>
      <c r="AG38" s="123">
        <v>17</v>
      </c>
      <c r="AH38" s="123">
        <v>18</v>
      </c>
      <c r="AI38" s="123">
        <v>19</v>
      </c>
      <c r="AJ38" s="123">
        <v>20</v>
      </c>
      <c r="AK38" s="154">
        <v>21</v>
      </c>
      <c r="AL38" s="154">
        <v>22</v>
      </c>
      <c r="AM38" s="123">
        <v>23</v>
      </c>
      <c r="AN38" s="123">
        <v>24</v>
      </c>
      <c r="AO38" s="123">
        <v>25</v>
      </c>
      <c r="AP38" s="123">
        <v>26</v>
      </c>
      <c r="AQ38" s="123">
        <v>27</v>
      </c>
      <c r="AR38" s="154">
        <v>28</v>
      </c>
      <c r="AS38" s="154">
        <v>29</v>
      </c>
      <c r="AT38" s="123">
        <v>30</v>
      </c>
      <c r="AU38" s="123">
        <v>31</v>
      </c>
      <c r="AV38" s="124"/>
      <c r="AW38" s="8"/>
    </row>
    <row r="39" spans="1:50" s="6" customFormat="1" ht="36" customHeight="1" x14ac:dyDescent="0.25">
      <c r="A39" s="85" t="str">
        <f>VLOOKUP(B39,Apoio!$A:$C,3,FALSE)</f>
        <v>CVU PMO</v>
      </c>
      <c r="B39" s="132" t="s">
        <v>660</v>
      </c>
      <c r="C39" s="130">
        <v>45200</v>
      </c>
      <c r="D39" s="131" t="s">
        <v>23</v>
      </c>
      <c r="E39" s="124" t="s">
        <v>940</v>
      </c>
      <c r="F39" s="140" t="s">
        <v>947</v>
      </c>
      <c r="G39" s="140" t="s">
        <v>948</v>
      </c>
      <c r="H39" s="136"/>
      <c r="I39" s="136"/>
      <c r="J39" s="136"/>
      <c r="K39" s="136"/>
      <c r="L39" s="136"/>
      <c r="M39" s="136"/>
      <c r="N39" s="137"/>
      <c r="O39" s="87" t="s">
        <v>806</v>
      </c>
      <c r="P39" s="88">
        <v>45083</v>
      </c>
      <c r="Q39" s="154">
        <v>1</v>
      </c>
      <c r="R39" s="123">
        <v>2</v>
      </c>
      <c r="S39" s="123">
        <v>3</v>
      </c>
      <c r="T39" s="123">
        <v>4</v>
      </c>
      <c r="U39" s="125">
        <v>5</v>
      </c>
      <c r="V39" s="123">
        <v>6</v>
      </c>
      <c r="W39" s="154">
        <v>7</v>
      </c>
      <c r="X39" s="154">
        <v>8</v>
      </c>
      <c r="Y39" s="123">
        <v>9</v>
      </c>
      <c r="Z39" s="123">
        <v>10</v>
      </c>
      <c r="AA39" s="123">
        <v>11</v>
      </c>
      <c r="AB39" s="154">
        <v>12</v>
      </c>
      <c r="AC39" s="123">
        <v>13</v>
      </c>
      <c r="AD39" s="154">
        <v>14</v>
      </c>
      <c r="AE39" s="154">
        <v>15</v>
      </c>
      <c r="AF39" s="123">
        <v>16</v>
      </c>
      <c r="AG39" s="123">
        <v>17</v>
      </c>
      <c r="AH39" s="123">
        <v>18</v>
      </c>
      <c r="AI39" s="123">
        <v>19</v>
      </c>
      <c r="AJ39" s="123">
        <v>20</v>
      </c>
      <c r="AK39" s="154">
        <v>21</v>
      </c>
      <c r="AL39" s="154">
        <v>22</v>
      </c>
      <c r="AM39" s="123">
        <v>23</v>
      </c>
      <c r="AN39" s="123">
        <v>24</v>
      </c>
      <c r="AO39" s="123">
        <v>25</v>
      </c>
      <c r="AP39" s="123">
        <v>26</v>
      </c>
      <c r="AQ39" s="123">
        <v>27</v>
      </c>
      <c r="AR39" s="154">
        <v>28</v>
      </c>
      <c r="AS39" s="154">
        <v>29</v>
      </c>
      <c r="AT39" s="123">
        <v>30</v>
      </c>
      <c r="AU39" s="123">
        <v>31</v>
      </c>
      <c r="AV39" s="124"/>
      <c r="AW39" s="8"/>
    </row>
    <row r="40" spans="1:50" s="6" customFormat="1" ht="46" customHeight="1" x14ac:dyDescent="0.25">
      <c r="A40" s="85" t="str">
        <f>VLOOKUP(B40,Apoio!$A:$C,3,FALSE)</f>
        <v>CVU PMO</v>
      </c>
      <c r="B40" s="132" t="s">
        <v>1037</v>
      </c>
      <c r="C40" s="130">
        <v>45200</v>
      </c>
      <c r="D40" s="131" t="s">
        <v>23</v>
      </c>
      <c r="E40" s="124" t="s">
        <v>84</v>
      </c>
      <c r="F40" s="139"/>
      <c r="G40" s="140"/>
      <c r="H40" s="136" t="s">
        <v>84</v>
      </c>
      <c r="I40" s="136"/>
      <c r="J40" s="136"/>
      <c r="K40" s="136"/>
      <c r="L40" s="136"/>
      <c r="M40" s="136"/>
      <c r="N40" s="137"/>
      <c r="O40" s="87"/>
      <c r="P40" s="88"/>
      <c r="Q40" s="154">
        <v>1</v>
      </c>
      <c r="R40" s="123">
        <v>2</v>
      </c>
      <c r="S40" s="123">
        <v>3</v>
      </c>
      <c r="T40" s="123">
        <v>4</v>
      </c>
      <c r="U40" s="125">
        <v>5</v>
      </c>
      <c r="V40" s="123">
        <v>6</v>
      </c>
      <c r="W40" s="154">
        <v>7</v>
      </c>
      <c r="X40" s="154">
        <v>8</v>
      </c>
      <c r="Y40" s="123">
        <v>9</v>
      </c>
      <c r="Z40" s="123">
        <v>10</v>
      </c>
      <c r="AA40" s="123">
        <v>11</v>
      </c>
      <c r="AB40" s="154">
        <v>12</v>
      </c>
      <c r="AC40" s="123">
        <v>13</v>
      </c>
      <c r="AD40" s="154">
        <v>14</v>
      </c>
      <c r="AE40" s="154">
        <v>15</v>
      </c>
      <c r="AF40" s="123">
        <v>16</v>
      </c>
      <c r="AG40" s="123">
        <v>17</v>
      </c>
      <c r="AH40" s="123">
        <v>18</v>
      </c>
      <c r="AI40" s="123">
        <v>19</v>
      </c>
      <c r="AJ40" s="123">
        <v>20</v>
      </c>
      <c r="AK40" s="154">
        <v>21</v>
      </c>
      <c r="AL40" s="154">
        <v>22</v>
      </c>
      <c r="AM40" s="123">
        <v>23</v>
      </c>
      <c r="AN40" s="123">
        <v>24</v>
      </c>
      <c r="AO40" s="123">
        <v>25</v>
      </c>
      <c r="AP40" s="123">
        <v>26</v>
      </c>
      <c r="AQ40" s="123">
        <v>27</v>
      </c>
      <c r="AR40" s="154">
        <v>28</v>
      </c>
      <c r="AS40" s="154">
        <v>29</v>
      </c>
      <c r="AT40" s="123">
        <v>30</v>
      </c>
      <c r="AU40" s="123">
        <v>31</v>
      </c>
      <c r="AV40" s="124"/>
      <c r="AW40" s="8"/>
    </row>
    <row r="41" spans="1:50" s="6" customFormat="1" ht="36" customHeight="1" x14ac:dyDescent="0.25">
      <c r="A41" s="85" t="str">
        <f>VLOOKUP(B41,Apoio!$A:$C,3,FALSE)</f>
        <v>Conta Bandeiras</v>
      </c>
      <c r="B41" s="129" t="s">
        <v>164</v>
      </c>
      <c r="C41" s="130">
        <v>45139</v>
      </c>
      <c r="D41" s="131" t="s">
        <v>130</v>
      </c>
      <c r="E41" s="124" t="s">
        <v>84</v>
      </c>
      <c r="F41" s="136"/>
      <c r="G41" s="136"/>
      <c r="H41" s="136" t="s">
        <v>84</v>
      </c>
      <c r="I41" s="136"/>
      <c r="J41" s="136"/>
      <c r="K41" s="136"/>
      <c r="L41" s="136"/>
      <c r="M41" s="136"/>
      <c r="N41" s="137"/>
      <c r="O41" s="87" t="s">
        <v>806</v>
      </c>
      <c r="P41" s="88">
        <v>45231</v>
      </c>
      <c r="Q41" s="154">
        <v>1</v>
      </c>
      <c r="R41" s="123">
        <v>2</v>
      </c>
      <c r="S41" s="123">
        <v>3</v>
      </c>
      <c r="T41" s="123">
        <v>4</v>
      </c>
      <c r="U41" s="125">
        <v>5</v>
      </c>
      <c r="V41" s="123">
        <v>6</v>
      </c>
      <c r="W41" s="154">
        <v>7</v>
      </c>
      <c r="X41" s="154">
        <v>8</v>
      </c>
      <c r="Y41" s="123">
        <v>9</v>
      </c>
      <c r="Z41" s="123">
        <v>10</v>
      </c>
      <c r="AA41" s="123">
        <v>11</v>
      </c>
      <c r="AB41" s="154">
        <v>12</v>
      </c>
      <c r="AC41" s="123">
        <v>13</v>
      </c>
      <c r="AD41" s="154">
        <v>14</v>
      </c>
      <c r="AE41" s="154">
        <v>15</v>
      </c>
      <c r="AF41" s="123">
        <v>16</v>
      </c>
      <c r="AG41" s="123">
        <v>17</v>
      </c>
      <c r="AH41" s="123">
        <v>18</v>
      </c>
      <c r="AI41" s="123">
        <v>19</v>
      </c>
      <c r="AJ41" s="123">
        <v>20</v>
      </c>
      <c r="AK41" s="154">
        <v>21</v>
      </c>
      <c r="AL41" s="154">
        <v>22</v>
      </c>
      <c r="AM41" s="123">
        <v>23</v>
      </c>
      <c r="AN41" s="123">
        <v>24</v>
      </c>
      <c r="AO41" s="123">
        <v>25</v>
      </c>
      <c r="AP41" s="123">
        <v>26</v>
      </c>
      <c r="AQ41" s="123">
        <v>27</v>
      </c>
      <c r="AR41" s="154">
        <v>28</v>
      </c>
      <c r="AS41" s="154">
        <v>29</v>
      </c>
      <c r="AT41" s="123">
        <v>30</v>
      </c>
      <c r="AU41" s="123">
        <v>31</v>
      </c>
      <c r="AV41" s="124"/>
      <c r="AW41" s="8"/>
    </row>
    <row r="42" spans="1:50" s="6" customFormat="1" ht="21" customHeight="1" x14ac:dyDescent="0.25">
      <c r="A42" s="85" t="str">
        <f>VLOOKUP(B42,Apoio!$A:$C,3,FALSE)</f>
        <v>Medição Contábil</v>
      </c>
      <c r="B42" s="215" t="s">
        <v>1050</v>
      </c>
      <c r="C42" s="130">
        <v>45170</v>
      </c>
      <c r="D42" s="145" t="s">
        <v>9</v>
      </c>
      <c r="E42" s="124" t="s">
        <v>77</v>
      </c>
      <c r="F42" s="139" t="s">
        <v>770</v>
      </c>
      <c r="G42" s="140" t="s">
        <v>771</v>
      </c>
      <c r="H42" s="140" t="s">
        <v>772</v>
      </c>
      <c r="I42" s="140" t="s">
        <v>773</v>
      </c>
      <c r="J42" s="136"/>
      <c r="K42" s="136"/>
      <c r="L42" s="136"/>
      <c r="M42" s="136"/>
      <c r="N42" s="137"/>
      <c r="O42" s="87"/>
      <c r="P42" s="88"/>
      <c r="Q42" s="224">
        <v>1</v>
      </c>
      <c r="R42" s="212">
        <v>2</v>
      </c>
      <c r="S42" s="212">
        <v>3</v>
      </c>
      <c r="T42" s="212">
        <v>4</v>
      </c>
      <c r="U42" s="205">
        <v>5</v>
      </c>
      <c r="V42" s="212">
        <v>6</v>
      </c>
      <c r="W42" s="209">
        <v>7</v>
      </c>
      <c r="X42" s="209">
        <v>8</v>
      </c>
      <c r="Y42" s="212">
        <v>9</v>
      </c>
      <c r="Z42" s="212">
        <v>10</v>
      </c>
      <c r="AA42" s="212">
        <v>11</v>
      </c>
      <c r="AB42" s="209">
        <v>12</v>
      </c>
      <c r="AC42" s="212">
        <v>13</v>
      </c>
      <c r="AD42" s="209">
        <v>14</v>
      </c>
      <c r="AE42" s="209">
        <v>15</v>
      </c>
      <c r="AF42" s="212">
        <v>16</v>
      </c>
      <c r="AG42" s="212">
        <v>17</v>
      </c>
      <c r="AH42" s="212">
        <v>18</v>
      </c>
      <c r="AI42" s="212">
        <v>19</v>
      </c>
      <c r="AJ42" s="212">
        <v>20</v>
      </c>
      <c r="AK42" s="209">
        <v>21</v>
      </c>
      <c r="AL42" s="209">
        <v>22</v>
      </c>
      <c r="AM42" s="212">
        <v>23</v>
      </c>
      <c r="AN42" s="212">
        <v>24</v>
      </c>
      <c r="AO42" s="212">
        <v>25</v>
      </c>
      <c r="AP42" s="212">
        <v>26</v>
      </c>
      <c r="AQ42" s="212">
        <v>27</v>
      </c>
      <c r="AR42" s="209">
        <v>28</v>
      </c>
      <c r="AS42" s="209">
        <v>29</v>
      </c>
      <c r="AT42" s="212">
        <v>30</v>
      </c>
      <c r="AU42" s="212">
        <v>31</v>
      </c>
      <c r="AV42" s="221"/>
      <c r="AW42" s="8"/>
    </row>
    <row r="43" spans="1:50" s="6" customFormat="1" ht="21" customHeight="1" x14ac:dyDescent="0.25">
      <c r="A43" s="85"/>
      <c r="B43" s="216"/>
      <c r="C43" s="130">
        <v>45170</v>
      </c>
      <c r="D43" s="145" t="s">
        <v>9</v>
      </c>
      <c r="E43" s="124" t="s">
        <v>1043</v>
      </c>
      <c r="F43" s="139" t="s">
        <v>1048</v>
      </c>
      <c r="G43" s="140" t="s">
        <v>1049</v>
      </c>
      <c r="H43" s="136"/>
      <c r="I43" s="136"/>
      <c r="J43" s="136"/>
      <c r="K43" s="136"/>
      <c r="L43" s="136"/>
      <c r="M43" s="136"/>
      <c r="N43" s="137"/>
      <c r="O43" s="87"/>
      <c r="P43" s="88"/>
      <c r="Q43" s="225"/>
      <c r="R43" s="213"/>
      <c r="S43" s="213"/>
      <c r="T43" s="213"/>
      <c r="U43" s="206"/>
      <c r="V43" s="213"/>
      <c r="W43" s="210"/>
      <c r="X43" s="210"/>
      <c r="Y43" s="213"/>
      <c r="Z43" s="213"/>
      <c r="AA43" s="213"/>
      <c r="AB43" s="210"/>
      <c r="AC43" s="213"/>
      <c r="AD43" s="210"/>
      <c r="AE43" s="210"/>
      <c r="AF43" s="213"/>
      <c r="AG43" s="213"/>
      <c r="AH43" s="213"/>
      <c r="AI43" s="213"/>
      <c r="AJ43" s="213"/>
      <c r="AK43" s="210"/>
      <c r="AL43" s="210"/>
      <c r="AM43" s="213"/>
      <c r="AN43" s="213"/>
      <c r="AO43" s="213"/>
      <c r="AP43" s="213"/>
      <c r="AQ43" s="213"/>
      <c r="AR43" s="210"/>
      <c r="AS43" s="210"/>
      <c r="AT43" s="213"/>
      <c r="AU43" s="213"/>
      <c r="AV43" s="222"/>
      <c r="AW43" s="8"/>
    </row>
    <row r="44" spans="1:50" s="6" customFormat="1" ht="21" customHeight="1" x14ac:dyDescent="0.25">
      <c r="A44" s="85"/>
      <c r="B44" s="217"/>
      <c r="C44" s="130">
        <v>45170</v>
      </c>
      <c r="D44" s="145" t="s">
        <v>9</v>
      </c>
      <c r="E44" s="124" t="s">
        <v>593</v>
      </c>
      <c r="F44" s="139" t="s">
        <v>595</v>
      </c>
      <c r="G44" s="140" t="s">
        <v>596</v>
      </c>
      <c r="H44" s="136" t="s">
        <v>597</v>
      </c>
      <c r="I44" s="136"/>
      <c r="J44" s="136"/>
      <c r="K44" s="136"/>
      <c r="L44" s="136"/>
      <c r="M44" s="136"/>
      <c r="N44" s="137"/>
      <c r="O44" s="87"/>
      <c r="P44" s="88"/>
      <c r="Q44" s="226"/>
      <c r="R44" s="214"/>
      <c r="S44" s="214"/>
      <c r="T44" s="214"/>
      <c r="U44" s="207"/>
      <c r="V44" s="214"/>
      <c r="W44" s="211"/>
      <c r="X44" s="211"/>
      <c r="Y44" s="214"/>
      <c r="Z44" s="214"/>
      <c r="AA44" s="214"/>
      <c r="AB44" s="211"/>
      <c r="AC44" s="214"/>
      <c r="AD44" s="211"/>
      <c r="AE44" s="211"/>
      <c r="AF44" s="214"/>
      <c r="AG44" s="214"/>
      <c r="AH44" s="214"/>
      <c r="AI44" s="214"/>
      <c r="AJ44" s="214"/>
      <c r="AK44" s="211"/>
      <c r="AL44" s="211"/>
      <c r="AM44" s="214"/>
      <c r="AN44" s="214"/>
      <c r="AO44" s="214"/>
      <c r="AP44" s="214"/>
      <c r="AQ44" s="214"/>
      <c r="AR44" s="211"/>
      <c r="AS44" s="211"/>
      <c r="AT44" s="214"/>
      <c r="AU44" s="214"/>
      <c r="AV44" s="223"/>
      <c r="AW44" s="8"/>
    </row>
    <row r="45" spans="1:50" s="6" customFormat="1" ht="43.5" x14ac:dyDescent="0.25">
      <c r="A45" s="85" t="str">
        <f>VLOOKUP(B45,Apoio!$A:$C,3,FALSE)</f>
        <v>Energia de Reserva - Cessão Solar</v>
      </c>
      <c r="B45" s="132" t="s">
        <v>483</v>
      </c>
      <c r="C45" s="133">
        <v>45139</v>
      </c>
      <c r="D45" s="131" t="s">
        <v>484</v>
      </c>
      <c r="E45" s="124" t="s">
        <v>804</v>
      </c>
      <c r="F45" s="143" t="s">
        <v>702</v>
      </c>
      <c r="G45" s="136" t="s">
        <v>703</v>
      </c>
      <c r="H45" s="136"/>
      <c r="I45" s="136"/>
      <c r="J45" s="136"/>
      <c r="K45" s="136"/>
      <c r="L45" s="136"/>
      <c r="M45" s="136"/>
      <c r="N45" s="137"/>
      <c r="O45" s="87" t="s">
        <v>806</v>
      </c>
      <c r="P45" s="88">
        <v>45082</v>
      </c>
      <c r="Q45" s="154">
        <v>1</v>
      </c>
      <c r="R45" s="123">
        <v>2</v>
      </c>
      <c r="S45" s="123">
        <v>3</v>
      </c>
      <c r="T45" s="123">
        <v>4</v>
      </c>
      <c r="U45" s="123">
        <v>5</v>
      </c>
      <c r="V45" s="125">
        <v>6</v>
      </c>
      <c r="W45" s="154">
        <v>7</v>
      </c>
      <c r="X45" s="154">
        <v>8</v>
      </c>
      <c r="Y45" s="123">
        <v>9</v>
      </c>
      <c r="Z45" s="123">
        <v>10</v>
      </c>
      <c r="AA45" s="123">
        <v>11</v>
      </c>
      <c r="AB45" s="154">
        <v>12</v>
      </c>
      <c r="AC45" s="123">
        <v>13</v>
      </c>
      <c r="AD45" s="154">
        <v>14</v>
      </c>
      <c r="AE45" s="154">
        <v>15</v>
      </c>
      <c r="AF45" s="123">
        <v>16</v>
      </c>
      <c r="AG45" s="123">
        <v>17</v>
      </c>
      <c r="AH45" s="123">
        <v>18</v>
      </c>
      <c r="AI45" s="123">
        <v>19</v>
      </c>
      <c r="AJ45" s="123">
        <v>20</v>
      </c>
      <c r="AK45" s="154">
        <v>21</v>
      </c>
      <c r="AL45" s="154">
        <v>22</v>
      </c>
      <c r="AM45" s="123">
        <v>23</v>
      </c>
      <c r="AN45" s="123">
        <v>24</v>
      </c>
      <c r="AO45" s="123">
        <v>25</v>
      </c>
      <c r="AP45" s="123">
        <v>26</v>
      </c>
      <c r="AQ45" s="123">
        <v>27</v>
      </c>
      <c r="AR45" s="154">
        <v>28</v>
      </c>
      <c r="AS45" s="154">
        <v>29</v>
      </c>
      <c r="AT45" s="123">
        <v>30</v>
      </c>
      <c r="AU45" s="123">
        <v>31</v>
      </c>
      <c r="AV45" s="124" t="s">
        <v>985</v>
      </c>
    </row>
    <row r="46" spans="1:50" s="6" customFormat="1" ht="43.5" x14ac:dyDescent="0.25">
      <c r="A46" s="85" t="str">
        <f>VLOOKUP(B46,Apoio!$A:$C,3,FALSE)</f>
        <v>Contribuição Associativa</v>
      </c>
      <c r="B46" s="129" t="s">
        <v>983</v>
      </c>
      <c r="C46" s="133">
        <v>45200</v>
      </c>
      <c r="D46" s="131" t="s">
        <v>18</v>
      </c>
      <c r="E46" s="124" t="s">
        <v>86</v>
      </c>
      <c r="F46" s="136" t="s">
        <v>704</v>
      </c>
      <c r="G46" s="136" t="s">
        <v>705</v>
      </c>
      <c r="H46" s="136" t="s">
        <v>706</v>
      </c>
      <c r="I46" s="136"/>
      <c r="J46" s="136"/>
      <c r="K46" s="136"/>
      <c r="L46" s="136"/>
      <c r="M46" s="136"/>
      <c r="N46" s="137"/>
      <c r="O46" s="87" t="s">
        <v>806</v>
      </c>
      <c r="P46" s="88">
        <v>45084</v>
      </c>
      <c r="Q46" s="154">
        <v>1</v>
      </c>
      <c r="R46" s="123">
        <v>2</v>
      </c>
      <c r="S46" s="123">
        <v>3</v>
      </c>
      <c r="T46" s="123">
        <v>4</v>
      </c>
      <c r="U46" s="123">
        <v>5</v>
      </c>
      <c r="V46" s="125">
        <v>6</v>
      </c>
      <c r="W46" s="154">
        <v>7</v>
      </c>
      <c r="X46" s="154">
        <v>8</v>
      </c>
      <c r="Y46" s="123">
        <v>9</v>
      </c>
      <c r="Z46" s="123">
        <v>10</v>
      </c>
      <c r="AA46" s="123">
        <v>11</v>
      </c>
      <c r="AB46" s="154">
        <v>12</v>
      </c>
      <c r="AC46" s="123">
        <v>13</v>
      </c>
      <c r="AD46" s="154">
        <v>14</v>
      </c>
      <c r="AE46" s="154">
        <v>15</v>
      </c>
      <c r="AF46" s="123">
        <v>16</v>
      </c>
      <c r="AG46" s="123">
        <v>17</v>
      </c>
      <c r="AH46" s="123">
        <v>18</v>
      </c>
      <c r="AI46" s="123">
        <v>19</v>
      </c>
      <c r="AJ46" s="123">
        <v>20</v>
      </c>
      <c r="AK46" s="154">
        <v>21</v>
      </c>
      <c r="AL46" s="154">
        <v>22</v>
      </c>
      <c r="AM46" s="123">
        <v>23</v>
      </c>
      <c r="AN46" s="123">
        <v>24</v>
      </c>
      <c r="AO46" s="123">
        <v>25</v>
      </c>
      <c r="AP46" s="123">
        <v>26</v>
      </c>
      <c r="AQ46" s="123">
        <v>27</v>
      </c>
      <c r="AR46" s="154">
        <v>28</v>
      </c>
      <c r="AS46" s="154">
        <v>29</v>
      </c>
      <c r="AT46" s="123">
        <v>30</v>
      </c>
      <c r="AU46" s="123">
        <v>31</v>
      </c>
      <c r="AV46" s="124"/>
      <c r="AW46" s="8"/>
    </row>
    <row r="47" spans="1:50" s="6" customFormat="1" ht="36" customHeight="1" x14ac:dyDescent="0.25">
      <c r="A47" s="85" t="str">
        <f>VLOOKUP(B47,Apoio!$A:$C,3,FALSE)</f>
        <v>MCP - Decisões Judiciais</v>
      </c>
      <c r="B47" s="129" t="s">
        <v>539</v>
      </c>
      <c r="C47" s="133">
        <v>45170</v>
      </c>
      <c r="D47" s="131" t="s">
        <v>537</v>
      </c>
      <c r="E47" s="124" t="s">
        <v>516</v>
      </c>
      <c r="F47" s="140" t="s">
        <v>707</v>
      </c>
      <c r="G47" s="136" t="s">
        <v>708</v>
      </c>
      <c r="H47" s="136" t="s">
        <v>709</v>
      </c>
      <c r="I47" s="136" t="s">
        <v>710</v>
      </c>
      <c r="J47" s="136"/>
      <c r="K47" s="136"/>
      <c r="L47" s="136"/>
      <c r="M47" s="136"/>
      <c r="N47" s="137"/>
      <c r="O47" s="87" t="s">
        <v>806</v>
      </c>
      <c r="P47" s="88">
        <v>45084</v>
      </c>
      <c r="Q47" s="154">
        <v>1</v>
      </c>
      <c r="R47" s="123">
        <v>2</v>
      </c>
      <c r="S47" s="123">
        <v>3</v>
      </c>
      <c r="T47" s="123">
        <v>4</v>
      </c>
      <c r="U47" s="123">
        <v>5</v>
      </c>
      <c r="V47" s="125">
        <v>6</v>
      </c>
      <c r="W47" s="154">
        <v>7</v>
      </c>
      <c r="X47" s="154">
        <v>8</v>
      </c>
      <c r="Y47" s="123">
        <v>9</v>
      </c>
      <c r="Z47" s="123">
        <v>10</v>
      </c>
      <c r="AA47" s="123">
        <v>11</v>
      </c>
      <c r="AB47" s="154">
        <v>12</v>
      </c>
      <c r="AC47" s="123">
        <v>13</v>
      </c>
      <c r="AD47" s="154">
        <v>14</v>
      </c>
      <c r="AE47" s="154">
        <v>15</v>
      </c>
      <c r="AF47" s="123">
        <v>16</v>
      </c>
      <c r="AG47" s="123">
        <v>17</v>
      </c>
      <c r="AH47" s="123">
        <v>18</v>
      </c>
      <c r="AI47" s="123">
        <v>19</v>
      </c>
      <c r="AJ47" s="123">
        <v>20</v>
      </c>
      <c r="AK47" s="154">
        <v>21</v>
      </c>
      <c r="AL47" s="154">
        <v>22</v>
      </c>
      <c r="AM47" s="123">
        <v>23</v>
      </c>
      <c r="AN47" s="123">
        <v>24</v>
      </c>
      <c r="AO47" s="123">
        <v>25</v>
      </c>
      <c r="AP47" s="123">
        <v>26</v>
      </c>
      <c r="AQ47" s="123">
        <v>27</v>
      </c>
      <c r="AR47" s="154">
        <v>28</v>
      </c>
      <c r="AS47" s="154">
        <v>29</v>
      </c>
      <c r="AT47" s="123">
        <v>30</v>
      </c>
      <c r="AU47" s="123">
        <v>31</v>
      </c>
      <c r="AV47" s="124"/>
      <c r="AW47" s="8"/>
    </row>
    <row r="48" spans="1:50" s="6" customFormat="1" ht="51" customHeight="1" x14ac:dyDescent="0.25">
      <c r="A48" s="85" t="str">
        <f>VLOOKUP(B48,Apoio!$A:$C,3,FALSE)</f>
        <v>MCSD EE - Liquidação</v>
      </c>
      <c r="B48" s="129" t="s">
        <v>670</v>
      </c>
      <c r="C48" s="133">
        <v>45139</v>
      </c>
      <c r="D48" s="131" t="s">
        <v>988</v>
      </c>
      <c r="E48" s="124" t="s">
        <v>84</v>
      </c>
      <c r="F48" s="136"/>
      <c r="G48" s="136"/>
      <c r="H48" s="136" t="s">
        <v>84</v>
      </c>
      <c r="I48" s="136"/>
      <c r="J48" s="136"/>
      <c r="K48" s="136"/>
      <c r="L48" s="136"/>
      <c r="M48" s="136"/>
      <c r="N48" s="137"/>
      <c r="O48" s="87" t="s">
        <v>806</v>
      </c>
      <c r="P48" s="88">
        <v>45089</v>
      </c>
      <c r="Q48" s="154">
        <v>1</v>
      </c>
      <c r="R48" s="123">
        <v>2</v>
      </c>
      <c r="S48" s="123">
        <v>3</v>
      </c>
      <c r="T48" s="123">
        <v>4</v>
      </c>
      <c r="U48" s="123">
        <v>5</v>
      </c>
      <c r="V48" s="125">
        <v>6</v>
      </c>
      <c r="W48" s="154">
        <v>7</v>
      </c>
      <c r="X48" s="154">
        <v>8</v>
      </c>
      <c r="Y48" s="123">
        <v>9</v>
      </c>
      <c r="Z48" s="123">
        <v>10</v>
      </c>
      <c r="AA48" s="123">
        <v>11</v>
      </c>
      <c r="AB48" s="154">
        <v>12</v>
      </c>
      <c r="AC48" s="123">
        <v>13</v>
      </c>
      <c r="AD48" s="154">
        <v>14</v>
      </c>
      <c r="AE48" s="154">
        <v>15</v>
      </c>
      <c r="AF48" s="123">
        <v>16</v>
      </c>
      <c r="AG48" s="123">
        <v>17</v>
      </c>
      <c r="AH48" s="123">
        <v>18</v>
      </c>
      <c r="AI48" s="123">
        <v>19</v>
      </c>
      <c r="AJ48" s="123">
        <v>20</v>
      </c>
      <c r="AK48" s="154">
        <v>21</v>
      </c>
      <c r="AL48" s="154">
        <v>22</v>
      </c>
      <c r="AM48" s="123">
        <v>23</v>
      </c>
      <c r="AN48" s="123">
        <v>24</v>
      </c>
      <c r="AO48" s="123">
        <v>25</v>
      </c>
      <c r="AP48" s="123">
        <v>26</v>
      </c>
      <c r="AQ48" s="123">
        <v>27</v>
      </c>
      <c r="AR48" s="154">
        <v>28</v>
      </c>
      <c r="AS48" s="154">
        <v>29</v>
      </c>
      <c r="AT48" s="123">
        <v>30</v>
      </c>
      <c r="AU48" s="123">
        <v>31</v>
      </c>
      <c r="AV48" s="124" t="s">
        <v>989</v>
      </c>
      <c r="AX48" s="8"/>
    </row>
    <row r="49" spans="1:49" s="6" customFormat="1" ht="36" customHeight="1" x14ac:dyDescent="0.25">
      <c r="A49" s="85" t="str">
        <f>VLOOKUP(B49,Apoio!$A:$C,3,FALSE)</f>
        <v>MCSD EE - Declarações</v>
      </c>
      <c r="B49" s="129" t="s">
        <v>429</v>
      </c>
      <c r="C49" s="130">
        <v>45200</v>
      </c>
      <c r="D49" s="131"/>
      <c r="E49" s="124" t="s">
        <v>84</v>
      </c>
      <c r="F49" s="136"/>
      <c r="G49" s="136"/>
      <c r="H49" s="136" t="s">
        <v>84</v>
      </c>
      <c r="I49" s="136"/>
      <c r="J49" s="136"/>
      <c r="K49" s="136"/>
      <c r="L49" s="136"/>
      <c r="M49" s="136"/>
      <c r="N49" s="137"/>
      <c r="O49" s="87" t="s">
        <v>806</v>
      </c>
      <c r="P49" s="88">
        <v>45079</v>
      </c>
      <c r="Q49" s="154">
        <v>1</v>
      </c>
      <c r="R49" s="123">
        <v>2</v>
      </c>
      <c r="S49" s="123">
        <v>3</v>
      </c>
      <c r="T49" s="123">
        <v>4</v>
      </c>
      <c r="U49" s="123">
        <v>5</v>
      </c>
      <c r="V49" s="123">
        <v>6</v>
      </c>
      <c r="W49" s="154">
        <v>7</v>
      </c>
      <c r="X49" s="154">
        <v>8</v>
      </c>
      <c r="Y49" s="125">
        <v>9</v>
      </c>
      <c r="Z49" s="123">
        <v>10</v>
      </c>
      <c r="AA49" s="123">
        <v>11</v>
      </c>
      <c r="AB49" s="154">
        <v>12</v>
      </c>
      <c r="AC49" s="123">
        <v>13</v>
      </c>
      <c r="AD49" s="154">
        <v>14</v>
      </c>
      <c r="AE49" s="154">
        <v>15</v>
      </c>
      <c r="AF49" s="123">
        <v>16</v>
      </c>
      <c r="AG49" s="123">
        <v>17</v>
      </c>
      <c r="AH49" s="123">
        <v>18</v>
      </c>
      <c r="AI49" s="123">
        <v>19</v>
      </c>
      <c r="AJ49" s="123">
        <v>20</v>
      </c>
      <c r="AK49" s="154">
        <v>21</v>
      </c>
      <c r="AL49" s="154">
        <v>22</v>
      </c>
      <c r="AM49" s="123">
        <v>23</v>
      </c>
      <c r="AN49" s="123">
        <v>24</v>
      </c>
      <c r="AO49" s="123">
        <v>25</v>
      </c>
      <c r="AP49" s="123">
        <v>26</v>
      </c>
      <c r="AQ49" s="123">
        <v>27</v>
      </c>
      <c r="AR49" s="154">
        <v>28</v>
      </c>
      <c r="AS49" s="154">
        <v>29</v>
      </c>
      <c r="AT49" s="123">
        <v>30</v>
      </c>
      <c r="AU49" s="123">
        <v>31</v>
      </c>
      <c r="AV49" s="124" t="s">
        <v>1062</v>
      </c>
      <c r="AW49" s="8"/>
    </row>
    <row r="50" spans="1:49" s="6" customFormat="1" ht="36.75" customHeight="1" x14ac:dyDescent="0.25">
      <c r="A50" s="89" t="str">
        <f>VLOOKUP(B50,Apoio!$A:$C,3,FALSE)</f>
        <v>MVE - Resultados</v>
      </c>
      <c r="B50" s="129" t="s">
        <v>895</v>
      </c>
      <c r="C50" s="133">
        <v>45170</v>
      </c>
      <c r="D50" s="131" t="s">
        <v>620</v>
      </c>
      <c r="E50" s="124" t="s">
        <v>627</v>
      </c>
      <c r="F50" s="140" t="s">
        <v>712</v>
      </c>
      <c r="G50" s="136"/>
      <c r="H50" s="136"/>
      <c r="I50" s="136"/>
      <c r="J50" s="136"/>
      <c r="K50" s="136"/>
      <c r="L50" s="136"/>
      <c r="M50" s="136"/>
      <c r="N50" s="137"/>
      <c r="O50" s="87" t="s">
        <v>806</v>
      </c>
      <c r="P50" s="88">
        <v>45086</v>
      </c>
      <c r="Q50" s="154">
        <v>1</v>
      </c>
      <c r="R50" s="123">
        <v>2</v>
      </c>
      <c r="S50" s="123">
        <v>3</v>
      </c>
      <c r="T50" s="123">
        <v>4</v>
      </c>
      <c r="U50" s="123">
        <v>5</v>
      </c>
      <c r="V50" s="123">
        <v>6</v>
      </c>
      <c r="W50" s="154">
        <v>7</v>
      </c>
      <c r="X50" s="154">
        <v>8</v>
      </c>
      <c r="Y50" s="125">
        <v>9</v>
      </c>
      <c r="Z50" s="123">
        <v>10</v>
      </c>
      <c r="AA50" s="123">
        <v>11</v>
      </c>
      <c r="AB50" s="154">
        <v>12</v>
      </c>
      <c r="AC50" s="123">
        <v>13</v>
      </c>
      <c r="AD50" s="154">
        <v>14</v>
      </c>
      <c r="AE50" s="154">
        <v>15</v>
      </c>
      <c r="AF50" s="123">
        <v>16</v>
      </c>
      <c r="AG50" s="123">
        <v>17</v>
      </c>
      <c r="AH50" s="123">
        <v>18</v>
      </c>
      <c r="AI50" s="123">
        <v>19</v>
      </c>
      <c r="AJ50" s="123">
        <v>20</v>
      </c>
      <c r="AK50" s="154">
        <v>21</v>
      </c>
      <c r="AL50" s="154">
        <v>22</v>
      </c>
      <c r="AM50" s="123">
        <v>23</v>
      </c>
      <c r="AN50" s="123">
        <v>24</v>
      </c>
      <c r="AO50" s="123">
        <v>25</v>
      </c>
      <c r="AP50" s="123">
        <v>26</v>
      </c>
      <c r="AQ50" s="123">
        <v>27</v>
      </c>
      <c r="AR50" s="154">
        <v>28</v>
      </c>
      <c r="AS50" s="154">
        <v>29</v>
      </c>
      <c r="AT50" s="123">
        <v>30</v>
      </c>
      <c r="AU50" s="123">
        <v>31</v>
      </c>
      <c r="AV50" s="124"/>
      <c r="AW50" s="8"/>
    </row>
    <row r="51" spans="1:49" s="6" customFormat="1" ht="36.75" customHeight="1" x14ac:dyDescent="0.25">
      <c r="A51" s="89" t="str">
        <f>VLOOKUP(B51,Apoio!$A:$C,3,FALSE)</f>
        <v>MVE - Pré-Liquidação</v>
      </c>
      <c r="B51" s="129" t="s">
        <v>896</v>
      </c>
      <c r="C51" s="133">
        <v>45170</v>
      </c>
      <c r="D51" s="131" t="s">
        <v>620</v>
      </c>
      <c r="E51" s="124" t="s">
        <v>629</v>
      </c>
      <c r="F51" s="136" t="s">
        <v>713</v>
      </c>
      <c r="G51" s="136"/>
      <c r="H51" s="136"/>
      <c r="I51" s="136"/>
      <c r="J51" s="136"/>
      <c r="K51" s="136"/>
      <c r="L51" s="136"/>
      <c r="M51" s="136"/>
      <c r="N51" s="137"/>
      <c r="O51" s="87" t="s">
        <v>806</v>
      </c>
      <c r="P51" s="88">
        <v>45086</v>
      </c>
      <c r="Q51" s="154">
        <v>1</v>
      </c>
      <c r="R51" s="123">
        <v>2</v>
      </c>
      <c r="S51" s="123">
        <v>3</v>
      </c>
      <c r="T51" s="123">
        <v>4</v>
      </c>
      <c r="U51" s="123">
        <v>5</v>
      </c>
      <c r="V51" s="123">
        <v>6</v>
      </c>
      <c r="W51" s="154">
        <v>7</v>
      </c>
      <c r="X51" s="154">
        <v>8</v>
      </c>
      <c r="Y51" s="125">
        <v>9</v>
      </c>
      <c r="Z51" s="123">
        <v>10</v>
      </c>
      <c r="AA51" s="123">
        <v>11</v>
      </c>
      <c r="AB51" s="154">
        <v>12</v>
      </c>
      <c r="AC51" s="123">
        <v>13</v>
      </c>
      <c r="AD51" s="154">
        <v>14</v>
      </c>
      <c r="AE51" s="154">
        <v>15</v>
      </c>
      <c r="AF51" s="123">
        <v>16</v>
      </c>
      <c r="AG51" s="123">
        <v>17</v>
      </c>
      <c r="AH51" s="123">
        <v>18</v>
      </c>
      <c r="AI51" s="123">
        <v>19</v>
      </c>
      <c r="AJ51" s="123">
        <v>20</v>
      </c>
      <c r="AK51" s="154">
        <v>21</v>
      </c>
      <c r="AL51" s="154">
        <v>22</v>
      </c>
      <c r="AM51" s="123">
        <v>23</v>
      </c>
      <c r="AN51" s="123">
        <v>24</v>
      </c>
      <c r="AO51" s="123">
        <v>25</v>
      </c>
      <c r="AP51" s="123">
        <v>26</v>
      </c>
      <c r="AQ51" s="123">
        <v>27</v>
      </c>
      <c r="AR51" s="154">
        <v>28</v>
      </c>
      <c r="AS51" s="154">
        <v>29</v>
      </c>
      <c r="AT51" s="123">
        <v>30</v>
      </c>
      <c r="AU51" s="123">
        <v>31</v>
      </c>
      <c r="AV51" s="124"/>
      <c r="AW51" s="8"/>
    </row>
    <row r="52" spans="1:49" s="6" customFormat="1" ht="46.5" customHeight="1" x14ac:dyDescent="0.25">
      <c r="A52" s="85" t="str">
        <f>VLOOKUP(B52,Apoio!$A:$C,3,FALSE)</f>
        <v>Cotas de Energia Nuclear - Resultados</v>
      </c>
      <c r="B52" s="129" t="s">
        <v>170</v>
      </c>
      <c r="C52" s="133">
        <v>45170</v>
      </c>
      <c r="D52" s="131" t="s">
        <v>25</v>
      </c>
      <c r="E52" s="124" t="s">
        <v>90</v>
      </c>
      <c r="F52" s="140" t="s">
        <v>714</v>
      </c>
      <c r="G52" s="136" t="s">
        <v>715</v>
      </c>
      <c r="H52" s="136" t="s">
        <v>716</v>
      </c>
      <c r="I52" s="136" t="s">
        <v>717</v>
      </c>
      <c r="J52" s="136"/>
      <c r="K52" s="136"/>
      <c r="L52" s="136"/>
      <c r="M52" s="136"/>
      <c r="N52" s="137"/>
      <c r="O52" s="87" t="s">
        <v>806</v>
      </c>
      <c r="P52" s="88">
        <v>45086</v>
      </c>
      <c r="Q52" s="154">
        <v>1</v>
      </c>
      <c r="R52" s="123">
        <v>2</v>
      </c>
      <c r="S52" s="123">
        <v>3</v>
      </c>
      <c r="T52" s="123">
        <v>4</v>
      </c>
      <c r="U52" s="123">
        <v>5</v>
      </c>
      <c r="V52" s="123">
        <v>6</v>
      </c>
      <c r="W52" s="154">
        <v>7</v>
      </c>
      <c r="X52" s="154">
        <v>8</v>
      </c>
      <c r="Y52" s="125">
        <v>9</v>
      </c>
      <c r="Z52" s="123">
        <v>10</v>
      </c>
      <c r="AA52" s="123">
        <v>11</v>
      </c>
      <c r="AB52" s="154">
        <v>12</v>
      </c>
      <c r="AC52" s="123">
        <v>13</v>
      </c>
      <c r="AD52" s="154">
        <v>14</v>
      </c>
      <c r="AE52" s="154">
        <v>15</v>
      </c>
      <c r="AF52" s="123">
        <v>16</v>
      </c>
      <c r="AG52" s="123">
        <v>17</v>
      </c>
      <c r="AH52" s="123">
        <v>18</v>
      </c>
      <c r="AI52" s="123">
        <v>19</v>
      </c>
      <c r="AJ52" s="123">
        <v>20</v>
      </c>
      <c r="AK52" s="154">
        <v>21</v>
      </c>
      <c r="AL52" s="154">
        <v>22</v>
      </c>
      <c r="AM52" s="123">
        <v>23</v>
      </c>
      <c r="AN52" s="123">
        <v>24</v>
      </c>
      <c r="AO52" s="123">
        <v>25</v>
      </c>
      <c r="AP52" s="123">
        <v>26</v>
      </c>
      <c r="AQ52" s="123">
        <v>27</v>
      </c>
      <c r="AR52" s="154">
        <v>28</v>
      </c>
      <c r="AS52" s="154">
        <v>29</v>
      </c>
      <c r="AT52" s="123">
        <v>30</v>
      </c>
      <c r="AU52" s="123">
        <v>31</v>
      </c>
      <c r="AV52" s="124"/>
      <c r="AW52" s="8"/>
    </row>
    <row r="53" spans="1:49" s="6" customFormat="1" ht="36.75" customHeight="1" x14ac:dyDescent="0.25">
      <c r="A53" s="85" t="str">
        <f>VLOOKUP(B53,Apoio!$A:$C,3,FALSE)</f>
        <v>Cotas de Energia Nuclear - Pré-Liquidação</v>
      </c>
      <c r="B53" s="129" t="s">
        <v>575</v>
      </c>
      <c r="C53" s="133">
        <v>45170</v>
      </c>
      <c r="D53" s="131" t="s">
        <v>135</v>
      </c>
      <c r="E53" s="124" t="s">
        <v>136</v>
      </c>
      <c r="F53" s="136" t="s">
        <v>718</v>
      </c>
      <c r="G53" s="136" t="s">
        <v>719</v>
      </c>
      <c r="H53" s="136"/>
      <c r="I53" s="136"/>
      <c r="J53" s="136"/>
      <c r="K53" s="136"/>
      <c r="L53" s="136"/>
      <c r="M53" s="136"/>
      <c r="N53" s="137"/>
      <c r="O53" s="87" t="s">
        <v>806</v>
      </c>
      <c r="P53" s="88">
        <v>45086</v>
      </c>
      <c r="Q53" s="154">
        <v>1</v>
      </c>
      <c r="R53" s="123">
        <v>2</v>
      </c>
      <c r="S53" s="123">
        <v>3</v>
      </c>
      <c r="T53" s="123">
        <v>4</v>
      </c>
      <c r="U53" s="123">
        <v>5</v>
      </c>
      <c r="V53" s="123">
        <v>6</v>
      </c>
      <c r="W53" s="154">
        <v>7</v>
      </c>
      <c r="X53" s="154">
        <v>8</v>
      </c>
      <c r="Y53" s="125">
        <v>9</v>
      </c>
      <c r="Z53" s="123">
        <v>10</v>
      </c>
      <c r="AA53" s="123">
        <v>11</v>
      </c>
      <c r="AB53" s="154">
        <v>12</v>
      </c>
      <c r="AC53" s="123">
        <v>13</v>
      </c>
      <c r="AD53" s="154">
        <v>14</v>
      </c>
      <c r="AE53" s="154">
        <v>15</v>
      </c>
      <c r="AF53" s="123">
        <v>16</v>
      </c>
      <c r="AG53" s="123">
        <v>17</v>
      </c>
      <c r="AH53" s="123">
        <v>18</v>
      </c>
      <c r="AI53" s="123">
        <v>19</v>
      </c>
      <c r="AJ53" s="123">
        <v>20</v>
      </c>
      <c r="AK53" s="154">
        <v>21</v>
      </c>
      <c r="AL53" s="154">
        <v>22</v>
      </c>
      <c r="AM53" s="123">
        <v>23</v>
      </c>
      <c r="AN53" s="123">
        <v>24</v>
      </c>
      <c r="AO53" s="123">
        <v>25</v>
      </c>
      <c r="AP53" s="123">
        <v>26</v>
      </c>
      <c r="AQ53" s="123">
        <v>27</v>
      </c>
      <c r="AR53" s="154">
        <v>28</v>
      </c>
      <c r="AS53" s="154">
        <v>29</v>
      </c>
      <c r="AT53" s="123">
        <v>30</v>
      </c>
      <c r="AU53" s="123">
        <v>31</v>
      </c>
      <c r="AV53" s="124"/>
      <c r="AW53" s="8"/>
    </row>
    <row r="54" spans="1:49" s="6" customFormat="1" ht="36" customHeight="1" x14ac:dyDescent="0.25">
      <c r="A54" s="85" t="str">
        <f>VLOOKUP(B54,Apoio!$A:$C,3,FALSE)</f>
        <v>Contrato</v>
      </c>
      <c r="B54" s="129" t="s">
        <v>348</v>
      </c>
      <c r="C54" s="133">
        <v>45170</v>
      </c>
      <c r="D54" s="131" t="s">
        <v>978</v>
      </c>
      <c r="E54" s="124" t="s">
        <v>84</v>
      </c>
      <c r="F54" s="140"/>
      <c r="G54" s="136"/>
      <c r="H54" s="136" t="s">
        <v>84</v>
      </c>
      <c r="I54" s="136"/>
      <c r="J54" s="136"/>
      <c r="K54" s="136"/>
      <c r="L54" s="136"/>
      <c r="M54" s="136"/>
      <c r="N54" s="137"/>
      <c r="O54" s="87" t="s">
        <v>806</v>
      </c>
      <c r="P54" s="88">
        <v>45086</v>
      </c>
      <c r="Q54" s="154">
        <v>1</v>
      </c>
      <c r="R54" s="123">
        <v>2</v>
      </c>
      <c r="S54" s="123">
        <v>3</v>
      </c>
      <c r="T54" s="123">
        <v>4</v>
      </c>
      <c r="U54" s="123">
        <v>5</v>
      </c>
      <c r="V54" s="123">
        <v>6</v>
      </c>
      <c r="W54" s="154">
        <v>7</v>
      </c>
      <c r="X54" s="154">
        <v>8</v>
      </c>
      <c r="Y54" s="125">
        <v>9</v>
      </c>
      <c r="Z54" s="123">
        <v>10</v>
      </c>
      <c r="AA54" s="123">
        <v>11</v>
      </c>
      <c r="AB54" s="154">
        <v>12</v>
      </c>
      <c r="AC54" s="123">
        <v>13</v>
      </c>
      <c r="AD54" s="154">
        <v>14</v>
      </c>
      <c r="AE54" s="154">
        <v>15</v>
      </c>
      <c r="AF54" s="123">
        <v>16</v>
      </c>
      <c r="AG54" s="123">
        <v>17</v>
      </c>
      <c r="AH54" s="123">
        <v>18</v>
      </c>
      <c r="AI54" s="123">
        <v>19</v>
      </c>
      <c r="AJ54" s="123">
        <v>20</v>
      </c>
      <c r="AK54" s="154">
        <v>21</v>
      </c>
      <c r="AL54" s="154">
        <v>22</v>
      </c>
      <c r="AM54" s="123">
        <v>23</v>
      </c>
      <c r="AN54" s="123">
        <v>24</v>
      </c>
      <c r="AO54" s="123">
        <v>25</v>
      </c>
      <c r="AP54" s="123">
        <v>26</v>
      </c>
      <c r="AQ54" s="123">
        <v>27</v>
      </c>
      <c r="AR54" s="154">
        <v>28</v>
      </c>
      <c r="AS54" s="154">
        <v>29</v>
      </c>
      <c r="AT54" s="123">
        <v>30</v>
      </c>
      <c r="AU54" s="123">
        <v>31</v>
      </c>
      <c r="AV54" s="124"/>
      <c r="AW54" s="8"/>
    </row>
    <row r="55" spans="1:49" s="6" customFormat="1" ht="36" customHeight="1" x14ac:dyDescent="0.25">
      <c r="A55" s="85" t="str">
        <f>VLOOKUP(B55,Apoio!$A:$C,3,FALSE)</f>
        <v>AGP</v>
      </c>
      <c r="B55" s="129" t="s">
        <v>654</v>
      </c>
      <c r="C55" s="133">
        <v>45170</v>
      </c>
      <c r="D55" s="131" t="s">
        <v>25</v>
      </c>
      <c r="E55" s="124" t="s">
        <v>84</v>
      </c>
      <c r="F55" s="136"/>
      <c r="G55" s="136"/>
      <c r="H55" s="136" t="s">
        <v>84</v>
      </c>
      <c r="I55" s="136"/>
      <c r="J55" s="136"/>
      <c r="K55" s="136"/>
      <c r="L55" s="136"/>
      <c r="M55" s="136"/>
      <c r="N55" s="137"/>
      <c r="O55" s="87" t="s">
        <v>806</v>
      </c>
      <c r="P55" s="88">
        <v>45086</v>
      </c>
      <c r="Q55" s="154">
        <v>1</v>
      </c>
      <c r="R55" s="123">
        <v>2</v>
      </c>
      <c r="S55" s="123">
        <v>3</v>
      </c>
      <c r="T55" s="123">
        <v>4</v>
      </c>
      <c r="U55" s="123">
        <v>5</v>
      </c>
      <c r="V55" s="123">
        <v>6</v>
      </c>
      <c r="W55" s="154">
        <v>7</v>
      </c>
      <c r="X55" s="154">
        <v>8</v>
      </c>
      <c r="Y55" s="125">
        <v>9</v>
      </c>
      <c r="Z55" s="123">
        <v>10</v>
      </c>
      <c r="AA55" s="123">
        <v>11</v>
      </c>
      <c r="AB55" s="154">
        <v>12</v>
      </c>
      <c r="AC55" s="123">
        <v>13</v>
      </c>
      <c r="AD55" s="154">
        <v>14</v>
      </c>
      <c r="AE55" s="154">
        <v>15</v>
      </c>
      <c r="AF55" s="123">
        <v>16</v>
      </c>
      <c r="AG55" s="123">
        <v>17</v>
      </c>
      <c r="AH55" s="123">
        <v>18</v>
      </c>
      <c r="AI55" s="123">
        <v>19</v>
      </c>
      <c r="AJ55" s="123">
        <v>20</v>
      </c>
      <c r="AK55" s="154">
        <v>21</v>
      </c>
      <c r="AL55" s="154">
        <v>22</v>
      </c>
      <c r="AM55" s="123">
        <v>23</v>
      </c>
      <c r="AN55" s="123">
        <v>24</v>
      </c>
      <c r="AO55" s="123">
        <v>25</v>
      </c>
      <c r="AP55" s="123">
        <v>26</v>
      </c>
      <c r="AQ55" s="123">
        <v>27</v>
      </c>
      <c r="AR55" s="154">
        <v>28</v>
      </c>
      <c r="AS55" s="154">
        <v>29</v>
      </c>
      <c r="AT55" s="123">
        <v>30</v>
      </c>
      <c r="AU55" s="123">
        <v>31</v>
      </c>
      <c r="AV55" s="124"/>
      <c r="AW55" s="8"/>
    </row>
    <row r="56" spans="1:49" s="6" customFormat="1" ht="36" customHeight="1" x14ac:dyDescent="0.25">
      <c r="A56" s="85" t="str">
        <f>VLOOKUP(B56,Apoio!$A:$C,3,FALSE)</f>
        <v>PROINFA</v>
      </c>
      <c r="B56" s="129" t="s">
        <v>641</v>
      </c>
      <c r="C56" s="133">
        <v>45170</v>
      </c>
      <c r="D56" s="131" t="s">
        <v>25</v>
      </c>
      <c r="E56" s="124" t="s">
        <v>84</v>
      </c>
      <c r="F56" s="136"/>
      <c r="G56" s="136"/>
      <c r="H56" s="136" t="s">
        <v>84</v>
      </c>
      <c r="I56" s="136"/>
      <c r="J56" s="136"/>
      <c r="K56" s="136"/>
      <c r="L56" s="136"/>
      <c r="M56" s="136"/>
      <c r="N56" s="137"/>
      <c r="O56" s="87" t="s">
        <v>806</v>
      </c>
      <c r="P56" s="88">
        <v>45086</v>
      </c>
      <c r="Q56" s="154">
        <v>1</v>
      </c>
      <c r="R56" s="123">
        <v>2</v>
      </c>
      <c r="S56" s="123">
        <v>3</v>
      </c>
      <c r="T56" s="123">
        <v>4</v>
      </c>
      <c r="U56" s="123">
        <v>5</v>
      </c>
      <c r="V56" s="123">
        <v>6</v>
      </c>
      <c r="W56" s="154">
        <v>7</v>
      </c>
      <c r="X56" s="154">
        <v>8</v>
      </c>
      <c r="Y56" s="125">
        <v>9</v>
      </c>
      <c r="Z56" s="123">
        <v>10</v>
      </c>
      <c r="AA56" s="123">
        <v>11</v>
      </c>
      <c r="AB56" s="154">
        <v>12</v>
      </c>
      <c r="AC56" s="123">
        <v>13</v>
      </c>
      <c r="AD56" s="154">
        <v>14</v>
      </c>
      <c r="AE56" s="154">
        <v>15</v>
      </c>
      <c r="AF56" s="123">
        <v>16</v>
      </c>
      <c r="AG56" s="123">
        <v>17</v>
      </c>
      <c r="AH56" s="123">
        <v>18</v>
      </c>
      <c r="AI56" s="123">
        <v>19</v>
      </c>
      <c r="AJ56" s="123">
        <v>20</v>
      </c>
      <c r="AK56" s="154">
        <v>21</v>
      </c>
      <c r="AL56" s="154">
        <v>22</v>
      </c>
      <c r="AM56" s="123">
        <v>23</v>
      </c>
      <c r="AN56" s="123">
        <v>24</v>
      </c>
      <c r="AO56" s="123">
        <v>25</v>
      </c>
      <c r="AP56" s="123">
        <v>26</v>
      </c>
      <c r="AQ56" s="123">
        <v>27</v>
      </c>
      <c r="AR56" s="154">
        <v>28</v>
      </c>
      <c r="AS56" s="154">
        <v>29</v>
      </c>
      <c r="AT56" s="123">
        <v>30</v>
      </c>
      <c r="AU56" s="123">
        <v>31</v>
      </c>
      <c r="AV56" s="124"/>
      <c r="AW56" s="8"/>
    </row>
    <row r="57" spans="1:49" s="6" customFormat="1" ht="45.75" customHeight="1" x14ac:dyDescent="0.25">
      <c r="A57" s="85" t="str">
        <f>VLOOKUP(B57,Apoio!$A:$C,3,FALSE)</f>
        <v>Energia de Reserva - Cessão Biomassa</v>
      </c>
      <c r="B57" s="129" t="s">
        <v>405</v>
      </c>
      <c r="C57" s="133">
        <v>45139</v>
      </c>
      <c r="D57" s="131" t="s">
        <v>21</v>
      </c>
      <c r="E57" s="124" t="s">
        <v>84</v>
      </c>
      <c r="F57" s="136"/>
      <c r="G57" s="136"/>
      <c r="H57" s="136" t="s">
        <v>84</v>
      </c>
      <c r="I57" s="136"/>
      <c r="J57" s="136"/>
      <c r="K57" s="136"/>
      <c r="L57" s="136"/>
      <c r="M57" s="136"/>
      <c r="N57" s="137"/>
      <c r="O57" s="87" t="s">
        <v>806</v>
      </c>
      <c r="P57" s="88">
        <v>45086</v>
      </c>
      <c r="Q57" s="154">
        <v>1</v>
      </c>
      <c r="R57" s="123">
        <v>2</v>
      </c>
      <c r="S57" s="123">
        <v>3</v>
      </c>
      <c r="T57" s="123">
        <v>4</v>
      </c>
      <c r="U57" s="123">
        <v>5</v>
      </c>
      <c r="V57" s="123">
        <v>6</v>
      </c>
      <c r="W57" s="154">
        <v>7</v>
      </c>
      <c r="X57" s="154">
        <v>8</v>
      </c>
      <c r="Y57" s="125">
        <v>9</v>
      </c>
      <c r="Z57" s="123">
        <v>10</v>
      </c>
      <c r="AA57" s="123">
        <v>11</v>
      </c>
      <c r="AB57" s="154">
        <v>12</v>
      </c>
      <c r="AC57" s="123">
        <v>13</v>
      </c>
      <c r="AD57" s="154">
        <v>14</v>
      </c>
      <c r="AE57" s="154">
        <v>15</v>
      </c>
      <c r="AF57" s="123">
        <v>16</v>
      </c>
      <c r="AG57" s="123">
        <v>17</v>
      </c>
      <c r="AH57" s="123">
        <v>18</v>
      </c>
      <c r="AI57" s="123">
        <v>19</v>
      </c>
      <c r="AJ57" s="123">
        <v>20</v>
      </c>
      <c r="AK57" s="154">
        <v>21</v>
      </c>
      <c r="AL57" s="154">
        <v>22</v>
      </c>
      <c r="AM57" s="123">
        <v>23</v>
      </c>
      <c r="AN57" s="123">
        <v>24</v>
      </c>
      <c r="AO57" s="123">
        <v>25</v>
      </c>
      <c r="AP57" s="123">
        <v>26</v>
      </c>
      <c r="AQ57" s="123">
        <v>27</v>
      </c>
      <c r="AR57" s="154">
        <v>28</v>
      </c>
      <c r="AS57" s="154">
        <v>29</v>
      </c>
      <c r="AT57" s="123">
        <v>30</v>
      </c>
      <c r="AU57" s="123">
        <v>31</v>
      </c>
      <c r="AV57" s="124" t="s">
        <v>986</v>
      </c>
      <c r="AW57" s="8"/>
    </row>
    <row r="58" spans="1:49" s="6" customFormat="1" ht="45.75" customHeight="1" x14ac:dyDescent="0.25">
      <c r="A58" s="85" t="str">
        <f>VLOOKUP(B58,Apoio!$A:$C,3,FALSE)</f>
        <v>Energia de Reserva - Cessão Eólica</v>
      </c>
      <c r="B58" s="129" t="s">
        <v>406</v>
      </c>
      <c r="C58" s="133">
        <v>45139</v>
      </c>
      <c r="D58" s="131" t="s">
        <v>21</v>
      </c>
      <c r="E58" s="124" t="s">
        <v>84</v>
      </c>
      <c r="F58" s="140"/>
      <c r="G58" s="136"/>
      <c r="H58" s="136" t="s">
        <v>84</v>
      </c>
      <c r="I58" s="136"/>
      <c r="J58" s="136"/>
      <c r="K58" s="136"/>
      <c r="L58" s="136"/>
      <c r="M58" s="136"/>
      <c r="N58" s="137"/>
      <c r="O58" s="87" t="s">
        <v>806</v>
      </c>
      <c r="P58" s="88">
        <v>45083</v>
      </c>
      <c r="Q58" s="154">
        <v>1</v>
      </c>
      <c r="R58" s="123">
        <v>2</v>
      </c>
      <c r="S58" s="123">
        <v>3</v>
      </c>
      <c r="T58" s="123">
        <v>4</v>
      </c>
      <c r="U58" s="123">
        <v>5</v>
      </c>
      <c r="V58" s="123">
        <v>6</v>
      </c>
      <c r="W58" s="154">
        <v>7</v>
      </c>
      <c r="X58" s="154">
        <v>8</v>
      </c>
      <c r="Y58" s="125">
        <v>9</v>
      </c>
      <c r="Z58" s="123">
        <v>10</v>
      </c>
      <c r="AA58" s="123">
        <v>11</v>
      </c>
      <c r="AB58" s="154">
        <v>12</v>
      </c>
      <c r="AC58" s="123">
        <v>13</v>
      </c>
      <c r="AD58" s="154">
        <v>14</v>
      </c>
      <c r="AE58" s="154">
        <v>15</v>
      </c>
      <c r="AF58" s="123">
        <v>16</v>
      </c>
      <c r="AG58" s="123">
        <v>17</v>
      </c>
      <c r="AH58" s="123">
        <v>18</v>
      </c>
      <c r="AI58" s="123">
        <v>19</v>
      </c>
      <c r="AJ58" s="123">
        <v>20</v>
      </c>
      <c r="AK58" s="154">
        <v>21</v>
      </c>
      <c r="AL58" s="154">
        <v>22</v>
      </c>
      <c r="AM58" s="123">
        <v>23</v>
      </c>
      <c r="AN58" s="123">
        <v>24</v>
      </c>
      <c r="AO58" s="123">
        <v>25</v>
      </c>
      <c r="AP58" s="123">
        <v>26</v>
      </c>
      <c r="AQ58" s="123">
        <v>27</v>
      </c>
      <c r="AR58" s="154">
        <v>28</v>
      </c>
      <c r="AS58" s="154">
        <v>29</v>
      </c>
      <c r="AT58" s="123">
        <v>30</v>
      </c>
      <c r="AU58" s="123">
        <v>31</v>
      </c>
      <c r="AV58" s="124" t="s">
        <v>984</v>
      </c>
      <c r="AW58" s="8"/>
    </row>
    <row r="59" spans="1:49" s="6" customFormat="1" ht="36" customHeight="1" x14ac:dyDescent="0.25">
      <c r="A59" s="85" t="str">
        <f>VLOOKUP(B59,Apoio!$A:$C,3,FALSE)</f>
        <v>Conta Bandeiras</v>
      </c>
      <c r="B59" s="129" t="s">
        <v>166</v>
      </c>
      <c r="C59" s="133">
        <v>45139</v>
      </c>
      <c r="D59" s="131" t="s">
        <v>131</v>
      </c>
      <c r="E59" s="124" t="s">
        <v>84</v>
      </c>
      <c r="F59" s="136"/>
      <c r="G59" s="136"/>
      <c r="H59" s="136" t="s">
        <v>84</v>
      </c>
      <c r="I59" s="136"/>
      <c r="J59" s="136"/>
      <c r="K59" s="136"/>
      <c r="L59" s="136"/>
      <c r="M59" s="136"/>
      <c r="N59" s="137"/>
      <c r="O59" s="87" t="s">
        <v>806</v>
      </c>
      <c r="P59" s="88">
        <v>45082</v>
      </c>
      <c r="Q59" s="154">
        <v>1</v>
      </c>
      <c r="R59" s="123">
        <v>2</v>
      </c>
      <c r="S59" s="123">
        <v>3</v>
      </c>
      <c r="T59" s="123">
        <v>4</v>
      </c>
      <c r="U59" s="123">
        <v>5</v>
      </c>
      <c r="V59" s="123">
        <v>6</v>
      </c>
      <c r="W59" s="154">
        <v>7</v>
      </c>
      <c r="X59" s="154">
        <v>8</v>
      </c>
      <c r="Y59" s="125">
        <v>9</v>
      </c>
      <c r="Z59" s="123">
        <v>10</v>
      </c>
      <c r="AA59" s="123">
        <v>11</v>
      </c>
      <c r="AB59" s="154">
        <v>12</v>
      </c>
      <c r="AC59" s="123">
        <v>13</v>
      </c>
      <c r="AD59" s="154">
        <v>14</v>
      </c>
      <c r="AE59" s="154">
        <v>15</v>
      </c>
      <c r="AF59" s="123">
        <v>16</v>
      </c>
      <c r="AG59" s="123">
        <v>17</v>
      </c>
      <c r="AH59" s="123">
        <v>18</v>
      </c>
      <c r="AI59" s="123">
        <v>19</v>
      </c>
      <c r="AJ59" s="123">
        <v>20</v>
      </c>
      <c r="AK59" s="154">
        <v>21</v>
      </c>
      <c r="AL59" s="154">
        <v>22</v>
      </c>
      <c r="AM59" s="123">
        <v>23</v>
      </c>
      <c r="AN59" s="123">
        <v>24</v>
      </c>
      <c r="AO59" s="123">
        <v>25</v>
      </c>
      <c r="AP59" s="123">
        <v>26</v>
      </c>
      <c r="AQ59" s="123">
        <v>27</v>
      </c>
      <c r="AR59" s="154">
        <v>28</v>
      </c>
      <c r="AS59" s="154">
        <v>29</v>
      </c>
      <c r="AT59" s="123">
        <v>30</v>
      </c>
      <c r="AU59" s="123">
        <v>31</v>
      </c>
      <c r="AV59" s="124"/>
      <c r="AW59" s="8"/>
    </row>
    <row r="60" spans="1:49" s="6" customFormat="1" ht="21" customHeight="1" x14ac:dyDescent="0.25">
      <c r="A60" s="85" t="str">
        <f>VLOOKUP(B60,Apoio!$A:$C,3,FALSE)</f>
        <v>Medição Contábil</v>
      </c>
      <c r="B60" s="215" t="s">
        <v>1041</v>
      </c>
      <c r="C60" s="133">
        <v>45200</v>
      </c>
      <c r="D60" s="131" t="s">
        <v>84</v>
      </c>
      <c r="E60" s="124" t="s">
        <v>77</v>
      </c>
      <c r="F60" s="139" t="s">
        <v>770</v>
      </c>
      <c r="G60" s="140" t="s">
        <v>771</v>
      </c>
      <c r="H60" s="140" t="s">
        <v>772</v>
      </c>
      <c r="I60" s="140" t="s">
        <v>773</v>
      </c>
      <c r="J60" s="136"/>
      <c r="K60" s="136"/>
      <c r="L60" s="136"/>
      <c r="M60" s="136"/>
      <c r="N60" s="137"/>
      <c r="O60" s="87"/>
      <c r="P60" s="88"/>
      <c r="Q60" s="224">
        <v>1</v>
      </c>
      <c r="R60" s="212">
        <v>2</v>
      </c>
      <c r="S60" s="212">
        <v>3</v>
      </c>
      <c r="T60" s="212">
        <v>4</v>
      </c>
      <c r="U60" s="212">
        <v>5</v>
      </c>
      <c r="V60" s="212">
        <v>6</v>
      </c>
      <c r="W60" s="209">
        <v>7</v>
      </c>
      <c r="X60" s="209">
        <v>8</v>
      </c>
      <c r="Y60" s="205">
        <v>9</v>
      </c>
      <c r="Z60" s="212">
        <v>10</v>
      </c>
      <c r="AA60" s="212">
        <v>11</v>
      </c>
      <c r="AB60" s="209">
        <v>12</v>
      </c>
      <c r="AC60" s="212">
        <v>13</v>
      </c>
      <c r="AD60" s="209">
        <v>14</v>
      </c>
      <c r="AE60" s="209">
        <v>15</v>
      </c>
      <c r="AF60" s="212">
        <v>16</v>
      </c>
      <c r="AG60" s="212">
        <v>17</v>
      </c>
      <c r="AH60" s="212">
        <v>18</v>
      </c>
      <c r="AI60" s="212">
        <v>19</v>
      </c>
      <c r="AJ60" s="212">
        <v>20</v>
      </c>
      <c r="AK60" s="209">
        <v>21</v>
      </c>
      <c r="AL60" s="209">
        <v>22</v>
      </c>
      <c r="AM60" s="212">
        <v>23</v>
      </c>
      <c r="AN60" s="212">
        <v>24</v>
      </c>
      <c r="AO60" s="212">
        <v>25</v>
      </c>
      <c r="AP60" s="212">
        <v>26</v>
      </c>
      <c r="AQ60" s="212">
        <v>27</v>
      </c>
      <c r="AR60" s="209">
        <v>28</v>
      </c>
      <c r="AS60" s="209">
        <v>29</v>
      </c>
      <c r="AT60" s="212">
        <v>30</v>
      </c>
      <c r="AU60" s="212">
        <v>31</v>
      </c>
      <c r="AV60" s="221"/>
      <c r="AW60" s="8"/>
    </row>
    <row r="61" spans="1:49" s="6" customFormat="1" ht="21" customHeight="1" x14ac:dyDescent="0.25">
      <c r="A61" s="85"/>
      <c r="B61" s="216"/>
      <c r="C61" s="133">
        <v>45200</v>
      </c>
      <c r="D61" s="131" t="s">
        <v>84</v>
      </c>
      <c r="E61" s="124" t="s">
        <v>1043</v>
      </c>
      <c r="F61" s="139" t="s">
        <v>1048</v>
      </c>
      <c r="G61" s="140" t="s">
        <v>1049</v>
      </c>
      <c r="H61" s="136"/>
      <c r="I61" s="136"/>
      <c r="J61" s="136"/>
      <c r="K61" s="136"/>
      <c r="L61" s="136"/>
      <c r="M61" s="136"/>
      <c r="N61" s="137"/>
      <c r="O61" s="87"/>
      <c r="P61" s="88"/>
      <c r="Q61" s="225"/>
      <c r="R61" s="213"/>
      <c r="S61" s="213"/>
      <c r="T61" s="213"/>
      <c r="U61" s="213"/>
      <c r="V61" s="213"/>
      <c r="W61" s="210"/>
      <c r="X61" s="210"/>
      <c r="Y61" s="206"/>
      <c r="Z61" s="213"/>
      <c r="AA61" s="213"/>
      <c r="AB61" s="210"/>
      <c r="AC61" s="213"/>
      <c r="AD61" s="210"/>
      <c r="AE61" s="210"/>
      <c r="AF61" s="213"/>
      <c r="AG61" s="213"/>
      <c r="AH61" s="213"/>
      <c r="AI61" s="213"/>
      <c r="AJ61" s="213"/>
      <c r="AK61" s="210"/>
      <c r="AL61" s="210"/>
      <c r="AM61" s="213"/>
      <c r="AN61" s="213"/>
      <c r="AO61" s="213"/>
      <c r="AP61" s="213"/>
      <c r="AQ61" s="213"/>
      <c r="AR61" s="210"/>
      <c r="AS61" s="210"/>
      <c r="AT61" s="213"/>
      <c r="AU61" s="213"/>
      <c r="AV61" s="222"/>
      <c r="AW61" s="8"/>
    </row>
    <row r="62" spans="1:49" s="6" customFormat="1" ht="21" customHeight="1" x14ac:dyDescent="0.25">
      <c r="A62" s="85"/>
      <c r="B62" s="217"/>
      <c r="C62" s="133">
        <v>45200</v>
      </c>
      <c r="D62" s="131" t="s">
        <v>84</v>
      </c>
      <c r="E62" s="124" t="s">
        <v>593</v>
      </c>
      <c r="F62" s="139" t="s">
        <v>595</v>
      </c>
      <c r="G62" s="140" t="s">
        <v>596</v>
      </c>
      <c r="H62" s="136" t="s">
        <v>597</v>
      </c>
      <c r="I62" s="136"/>
      <c r="J62" s="136"/>
      <c r="K62" s="136"/>
      <c r="L62" s="136"/>
      <c r="M62" s="136"/>
      <c r="N62" s="137"/>
      <c r="O62" s="87"/>
      <c r="P62" s="88"/>
      <c r="Q62" s="226"/>
      <c r="R62" s="214"/>
      <c r="S62" s="214"/>
      <c r="T62" s="214"/>
      <c r="U62" s="214"/>
      <c r="V62" s="214"/>
      <c r="W62" s="211"/>
      <c r="X62" s="211"/>
      <c r="Y62" s="207"/>
      <c r="Z62" s="214"/>
      <c r="AA62" s="214"/>
      <c r="AB62" s="211"/>
      <c r="AC62" s="214"/>
      <c r="AD62" s="211"/>
      <c r="AE62" s="211"/>
      <c r="AF62" s="214"/>
      <c r="AG62" s="214"/>
      <c r="AH62" s="214"/>
      <c r="AI62" s="214"/>
      <c r="AJ62" s="214"/>
      <c r="AK62" s="211"/>
      <c r="AL62" s="211"/>
      <c r="AM62" s="214"/>
      <c r="AN62" s="214"/>
      <c r="AO62" s="214"/>
      <c r="AP62" s="214"/>
      <c r="AQ62" s="214"/>
      <c r="AR62" s="211"/>
      <c r="AS62" s="211"/>
      <c r="AT62" s="214"/>
      <c r="AU62" s="214"/>
      <c r="AV62" s="223"/>
      <c r="AW62" s="8"/>
    </row>
    <row r="63" spans="1:49" s="6" customFormat="1" ht="36" customHeight="1" x14ac:dyDescent="0.25">
      <c r="A63" s="85" t="str">
        <f>VLOOKUP(B63,Apoio!$A:$C,3,FALSE)</f>
        <v>MCP - Liquidação</v>
      </c>
      <c r="B63" s="129" t="s">
        <v>167</v>
      </c>
      <c r="C63" s="133">
        <v>45139</v>
      </c>
      <c r="D63" s="131" t="s">
        <v>131</v>
      </c>
      <c r="E63" s="124" t="s">
        <v>84</v>
      </c>
      <c r="F63" s="140"/>
      <c r="G63" s="136"/>
      <c r="H63" s="136" t="s">
        <v>84</v>
      </c>
      <c r="I63" s="136"/>
      <c r="J63" s="136"/>
      <c r="K63" s="136"/>
      <c r="L63" s="136"/>
      <c r="M63" s="136"/>
      <c r="N63" s="137"/>
      <c r="O63" s="87" t="s">
        <v>806</v>
      </c>
      <c r="P63" s="88">
        <v>45082</v>
      </c>
      <c r="Q63" s="154">
        <v>1</v>
      </c>
      <c r="R63" s="123">
        <v>2</v>
      </c>
      <c r="S63" s="123">
        <v>3</v>
      </c>
      <c r="T63" s="123">
        <v>4</v>
      </c>
      <c r="U63" s="123">
        <v>5</v>
      </c>
      <c r="V63" s="123">
        <v>6</v>
      </c>
      <c r="W63" s="154">
        <v>7</v>
      </c>
      <c r="X63" s="154">
        <v>8</v>
      </c>
      <c r="Y63" s="125">
        <v>9</v>
      </c>
      <c r="Z63" s="123">
        <v>10</v>
      </c>
      <c r="AA63" s="123">
        <v>11</v>
      </c>
      <c r="AB63" s="154">
        <v>12</v>
      </c>
      <c r="AC63" s="123">
        <v>13</v>
      </c>
      <c r="AD63" s="154">
        <v>14</v>
      </c>
      <c r="AE63" s="154">
        <v>15</v>
      </c>
      <c r="AF63" s="123">
        <v>16</v>
      </c>
      <c r="AG63" s="123">
        <v>17</v>
      </c>
      <c r="AH63" s="123">
        <v>18</v>
      </c>
      <c r="AI63" s="123">
        <v>19</v>
      </c>
      <c r="AJ63" s="123">
        <v>20</v>
      </c>
      <c r="AK63" s="154">
        <v>21</v>
      </c>
      <c r="AL63" s="154">
        <v>22</v>
      </c>
      <c r="AM63" s="123">
        <v>23</v>
      </c>
      <c r="AN63" s="123">
        <v>24</v>
      </c>
      <c r="AO63" s="123">
        <v>25</v>
      </c>
      <c r="AP63" s="123">
        <v>26</v>
      </c>
      <c r="AQ63" s="123">
        <v>27</v>
      </c>
      <c r="AR63" s="154">
        <v>28</v>
      </c>
      <c r="AS63" s="154">
        <v>29</v>
      </c>
      <c r="AT63" s="123">
        <v>30</v>
      </c>
      <c r="AU63" s="123">
        <v>31</v>
      </c>
      <c r="AV63" s="124"/>
      <c r="AW63" s="8"/>
    </row>
    <row r="64" spans="1:49" s="6" customFormat="1" ht="36" customHeight="1" x14ac:dyDescent="0.25">
      <c r="A64" s="85" t="str">
        <f>VLOOKUP(B64,Apoio!$A:$C,3,FALSE)</f>
        <v>MCP - Liquidação</v>
      </c>
      <c r="B64" s="129" t="s">
        <v>168</v>
      </c>
      <c r="C64" s="133">
        <v>45139</v>
      </c>
      <c r="D64" s="131" t="s">
        <v>132</v>
      </c>
      <c r="E64" s="124" t="s">
        <v>84</v>
      </c>
      <c r="F64" s="136"/>
      <c r="G64" s="136"/>
      <c r="H64" s="136" t="s">
        <v>84</v>
      </c>
      <c r="I64" s="136"/>
      <c r="J64" s="136"/>
      <c r="K64" s="136"/>
      <c r="L64" s="136"/>
      <c r="M64" s="136"/>
      <c r="N64" s="137"/>
      <c r="O64" s="87" t="s">
        <v>806</v>
      </c>
      <c r="P64" s="88">
        <v>45083</v>
      </c>
      <c r="Q64" s="154">
        <v>1</v>
      </c>
      <c r="R64" s="123">
        <v>2</v>
      </c>
      <c r="S64" s="123">
        <v>3</v>
      </c>
      <c r="T64" s="123">
        <v>4</v>
      </c>
      <c r="U64" s="123">
        <v>5</v>
      </c>
      <c r="V64" s="123">
        <v>6</v>
      </c>
      <c r="W64" s="154">
        <v>7</v>
      </c>
      <c r="X64" s="154">
        <v>8</v>
      </c>
      <c r="Y64" s="123">
        <v>9</v>
      </c>
      <c r="Z64" s="125">
        <v>10</v>
      </c>
      <c r="AA64" s="123">
        <v>11</v>
      </c>
      <c r="AB64" s="154">
        <v>12</v>
      </c>
      <c r="AC64" s="123">
        <v>13</v>
      </c>
      <c r="AD64" s="154">
        <v>14</v>
      </c>
      <c r="AE64" s="154">
        <v>15</v>
      </c>
      <c r="AF64" s="123">
        <v>16</v>
      </c>
      <c r="AG64" s="123">
        <v>17</v>
      </c>
      <c r="AH64" s="123">
        <v>18</v>
      </c>
      <c r="AI64" s="123">
        <v>19</v>
      </c>
      <c r="AJ64" s="123">
        <v>20</v>
      </c>
      <c r="AK64" s="154">
        <v>21</v>
      </c>
      <c r="AL64" s="154">
        <v>22</v>
      </c>
      <c r="AM64" s="123">
        <v>23</v>
      </c>
      <c r="AN64" s="123">
        <v>24</v>
      </c>
      <c r="AO64" s="123">
        <v>25</v>
      </c>
      <c r="AP64" s="123">
        <v>26</v>
      </c>
      <c r="AQ64" s="123">
        <v>27</v>
      </c>
      <c r="AR64" s="154">
        <v>28</v>
      </c>
      <c r="AS64" s="154">
        <v>29</v>
      </c>
      <c r="AT64" s="123">
        <v>30</v>
      </c>
      <c r="AU64" s="123">
        <v>31</v>
      </c>
      <c r="AV64" s="124"/>
      <c r="AW64" s="8"/>
    </row>
    <row r="65" spans="1:49" s="6" customFormat="1" ht="36.75" customHeight="1" x14ac:dyDescent="0.25">
      <c r="A65" s="85" t="str">
        <f>VLOOKUP(B65,Apoio!$A:$C,3,FALSE)</f>
        <v>Penalidades - Liquidação</v>
      </c>
      <c r="B65" s="129" t="s">
        <v>169</v>
      </c>
      <c r="C65" s="133">
        <v>45170</v>
      </c>
      <c r="D65" s="131" t="s">
        <v>133</v>
      </c>
      <c r="E65" s="124" t="s">
        <v>84</v>
      </c>
      <c r="F65" s="140"/>
      <c r="G65" s="136"/>
      <c r="H65" s="136" t="s">
        <v>84</v>
      </c>
      <c r="I65" s="136"/>
      <c r="J65" s="136"/>
      <c r="K65" s="136"/>
      <c r="L65" s="136"/>
      <c r="M65" s="136"/>
      <c r="N65" s="137"/>
      <c r="O65" s="87" t="s">
        <v>806</v>
      </c>
      <c r="P65" s="88">
        <v>45083</v>
      </c>
      <c r="Q65" s="154">
        <v>1</v>
      </c>
      <c r="R65" s="123">
        <v>2</v>
      </c>
      <c r="S65" s="123">
        <v>3</v>
      </c>
      <c r="T65" s="123">
        <v>4</v>
      </c>
      <c r="U65" s="123">
        <v>5</v>
      </c>
      <c r="V65" s="123">
        <v>6</v>
      </c>
      <c r="W65" s="154">
        <v>7</v>
      </c>
      <c r="X65" s="154">
        <v>8</v>
      </c>
      <c r="Y65" s="123">
        <v>9</v>
      </c>
      <c r="Z65" s="125">
        <v>10</v>
      </c>
      <c r="AA65" s="123">
        <v>11</v>
      </c>
      <c r="AB65" s="154">
        <v>12</v>
      </c>
      <c r="AC65" s="123">
        <v>13</v>
      </c>
      <c r="AD65" s="154">
        <v>14</v>
      </c>
      <c r="AE65" s="154">
        <v>15</v>
      </c>
      <c r="AF65" s="123">
        <v>16</v>
      </c>
      <c r="AG65" s="123">
        <v>17</v>
      </c>
      <c r="AH65" s="123">
        <v>18</v>
      </c>
      <c r="AI65" s="123">
        <v>19</v>
      </c>
      <c r="AJ65" s="123">
        <v>20</v>
      </c>
      <c r="AK65" s="154">
        <v>21</v>
      </c>
      <c r="AL65" s="154">
        <v>22</v>
      </c>
      <c r="AM65" s="123">
        <v>23</v>
      </c>
      <c r="AN65" s="123">
        <v>24</v>
      </c>
      <c r="AO65" s="123">
        <v>25</v>
      </c>
      <c r="AP65" s="123">
        <v>26</v>
      </c>
      <c r="AQ65" s="123">
        <v>27</v>
      </c>
      <c r="AR65" s="154">
        <v>28</v>
      </c>
      <c r="AS65" s="154">
        <v>29</v>
      </c>
      <c r="AT65" s="123">
        <v>30</v>
      </c>
      <c r="AU65" s="123">
        <v>31</v>
      </c>
      <c r="AV65" s="124"/>
      <c r="AW65" s="8"/>
    </row>
    <row r="66" spans="1:49" s="6" customFormat="1" ht="46.5" customHeight="1" x14ac:dyDescent="0.25">
      <c r="A66" s="85" t="str">
        <f>VLOOKUP(B66,Apoio!$A:$C,3,FALSE)</f>
        <v>Cotas de Garantia Física - Resultados</v>
      </c>
      <c r="B66" s="129" t="s">
        <v>171</v>
      </c>
      <c r="C66" s="133">
        <v>45170</v>
      </c>
      <c r="D66" s="131" t="s">
        <v>10</v>
      </c>
      <c r="E66" s="124" t="s">
        <v>155</v>
      </c>
      <c r="F66" s="136" t="s">
        <v>720</v>
      </c>
      <c r="G66" s="136" t="s">
        <v>721</v>
      </c>
      <c r="H66" s="136"/>
      <c r="I66" s="136"/>
      <c r="J66" s="136"/>
      <c r="K66" s="136"/>
      <c r="L66" s="136"/>
      <c r="M66" s="136"/>
      <c r="N66" s="137"/>
      <c r="O66" s="87" t="s">
        <v>806</v>
      </c>
      <c r="P66" s="88">
        <v>45089</v>
      </c>
      <c r="Q66" s="154">
        <v>1</v>
      </c>
      <c r="R66" s="123">
        <v>2</v>
      </c>
      <c r="S66" s="123">
        <v>3</v>
      </c>
      <c r="T66" s="123">
        <v>4</v>
      </c>
      <c r="U66" s="123">
        <v>5</v>
      </c>
      <c r="V66" s="123">
        <v>6</v>
      </c>
      <c r="W66" s="154">
        <v>7</v>
      </c>
      <c r="X66" s="154">
        <v>8</v>
      </c>
      <c r="Y66" s="123">
        <v>9</v>
      </c>
      <c r="Z66" s="125">
        <v>10</v>
      </c>
      <c r="AA66" s="123">
        <v>11</v>
      </c>
      <c r="AB66" s="154">
        <v>12</v>
      </c>
      <c r="AC66" s="123">
        <v>13</v>
      </c>
      <c r="AD66" s="154">
        <v>14</v>
      </c>
      <c r="AE66" s="154">
        <v>15</v>
      </c>
      <c r="AF66" s="123">
        <v>16</v>
      </c>
      <c r="AG66" s="123">
        <v>17</v>
      </c>
      <c r="AH66" s="123">
        <v>18</v>
      </c>
      <c r="AI66" s="123">
        <v>19</v>
      </c>
      <c r="AJ66" s="123">
        <v>20</v>
      </c>
      <c r="AK66" s="154">
        <v>21</v>
      </c>
      <c r="AL66" s="154">
        <v>22</v>
      </c>
      <c r="AM66" s="123">
        <v>23</v>
      </c>
      <c r="AN66" s="123">
        <v>24</v>
      </c>
      <c r="AO66" s="123">
        <v>25</v>
      </c>
      <c r="AP66" s="123">
        <v>26</v>
      </c>
      <c r="AQ66" s="123">
        <v>27</v>
      </c>
      <c r="AR66" s="154">
        <v>28</v>
      </c>
      <c r="AS66" s="154">
        <v>29</v>
      </c>
      <c r="AT66" s="123">
        <v>30</v>
      </c>
      <c r="AU66" s="123">
        <v>31</v>
      </c>
      <c r="AV66" s="127"/>
      <c r="AW66" s="8"/>
    </row>
    <row r="67" spans="1:49" s="6" customFormat="1" ht="36.75" customHeight="1" x14ac:dyDescent="0.25">
      <c r="A67" s="85" t="str">
        <f>VLOOKUP(B67,Apoio!$A:$C,3,FALSE)</f>
        <v>Medição - Ajuste</v>
      </c>
      <c r="B67" s="129" t="s">
        <v>190</v>
      </c>
      <c r="C67" s="133">
        <v>45170</v>
      </c>
      <c r="D67" s="131" t="s">
        <v>10</v>
      </c>
      <c r="E67" s="124" t="s">
        <v>84</v>
      </c>
      <c r="F67" s="140"/>
      <c r="G67" s="136"/>
      <c r="H67" s="136" t="s">
        <v>84</v>
      </c>
      <c r="I67" s="136"/>
      <c r="J67" s="136"/>
      <c r="K67" s="136"/>
      <c r="L67" s="136"/>
      <c r="M67" s="136"/>
      <c r="N67" s="137"/>
      <c r="O67" s="87" t="s">
        <v>806</v>
      </c>
      <c r="P67" s="88">
        <v>45089</v>
      </c>
      <c r="Q67" s="154">
        <v>1</v>
      </c>
      <c r="R67" s="123">
        <v>2</v>
      </c>
      <c r="S67" s="123">
        <v>3</v>
      </c>
      <c r="T67" s="123">
        <v>4</v>
      </c>
      <c r="U67" s="123">
        <v>5</v>
      </c>
      <c r="V67" s="123">
        <v>6</v>
      </c>
      <c r="W67" s="154">
        <v>7</v>
      </c>
      <c r="X67" s="154">
        <v>8</v>
      </c>
      <c r="Y67" s="123">
        <v>9</v>
      </c>
      <c r="Z67" s="125">
        <v>10</v>
      </c>
      <c r="AA67" s="123">
        <v>11</v>
      </c>
      <c r="AB67" s="154">
        <v>12</v>
      </c>
      <c r="AC67" s="123">
        <v>13</v>
      </c>
      <c r="AD67" s="154">
        <v>14</v>
      </c>
      <c r="AE67" s="154">
        <v>15</v>
      </c>
      <c r="AF67" s="123">
        <v>16</v>
      </c>
      <c r="AG67" s="123">
        <v>17</v>
      </c>
      <c r="AH67" s="123">
        <v>18</v>
      </c>
      <c r="AI67" s="123">
        <v>19</v>
      </c>
      <c r="AJ67" s="123">
        <v>20</v>
      </c>
      <c r="AK67" s="154">
        <v>21</v>
      </c>
      <c r="AL67" s="154">
        <v>22</v>
      </c>
      <c r="AM67" s="123">
        <v>23</v>
      </c>
      <c r="AN67" s="123">
        <v>24</v>
      </c>
      <c r="AO67" s="123">
        <v>25</v>
      </c>
      <c r="AP67" s="123">
        <v>26</v>
      </c>
      <c r="AQ67" s="123">
        <v>27</v>
      </c>
      <c r="AR67" s="154">
        <v>28</v>
      </c>
      <c r="AS67" s="154">
        <v>29</v>
      </c>
      <c r="AT67" s="123">
        <v>30</v>
      </c>
      <c r="AU67" s="123">
        <v>31</v>
      </c>
      <c r="AV67" s="124"/>
      <c r="AW67" s="8"/>
    </row>
    <row r="68" spans="1:49" s="6" customFormat="1" ht="36.75" customHeight="1" x14ac:dyDescent="0.25">
      <c r="A68" s="85" t="str">
        <f>VLOOKUP(B68,Apoio!$A:$C,3,FALSE)</f>
        <v>Cotas de Garantia Física - Pré-Liquidação</v>
      </c>
      <c r="B68" s="129" t="s">
        <v>577</v>
      </c>
      <c r="C68" s="133">
        <v>45170</v>
      </c>
      <c r="D68" s="131" t="s">
        <v>137</v>
      </c>
      <c r="E68" s="124" t="s">
        <v>159</v>
      </c>
      <c r="F68" s="140" t="s">
        <v>722</v>
      </c>
      <c r="G68" s="136" t="s">
        <v>723</v>
      </c>
      <c r="H68" s="136"/>
      <c r="I68" s="136"/>
      <c r="J68" s="136"/>
      <c r="K68" s="136"/>
      <c r="L68" s="136"/>
      <c r="M68" s="136"/>
      <c r="N68" s="137"/>
      <c r="O68" s="87" t="s">
        <v>806</v>
      </c>
      <c r="P68" s="88">
        <v>45089</v>
      </c>
      <c r="Q68" s="154">
        <v>1</v>
      </c>
      <c r="R68" s="123">
        <v>2</v>
      </c>
      <c r="S68" s="123">
        <v>3</v>
      </c>
      <c r="T68" s="123">
        <v>4</v>
      </c>
      <c r="U68" s="123">
        <v>5</v>
      </c>
      <c r="V68" s="123">
        <v>6</v>
      </c>
      <c r="W68" s="154">
        <v>7</v>
      </c>
      <c r="X68" s="154">
        <v>8</v>
      </c>
      <c r="Y68" s="123">
        <v>9</v>
      </c>
      <c r="Z68" s="125">
        <v>10</v>
      </c>
      <c r="AA68" s="123">
        <v>11</v>
      </c>
      <c r="AB68" s="154">
        <v>12</v>
      </c>
      <c r="AC68" s="123">
        <v>13</v>
      </c>
      <c r="AD68" s="154">
        <v>14</v>
      </c>
      <c r="AE68" s="154">
        <v>15</v>
      </c>
      <c r="AF68" s="123">
        <v>16</v>
      </c>
      <c r="AG68" s="123">
        <v>17</v>
      </c>
      <c r="AH68" s="123">
        <v>18</v>
      </c>
      <c r="AI68" s="123">
        <v>19</v>
      </c>
      <c r="AJ68" s="123">
        <v>20</v>
      </c>
      <c r="AK68" s="154">
        <v>21</v>
      </c>
      <c r="AL68" s="154">
        <v>22</v>
      </c>
      <c r="AM68" s="123">
        <v>23</v>
      </c>
      <c r="AN68" s="123">
        <v>24</v>
      </c>
      <c r="AO68" s="123">
        <v>25</v>
      </c>
      <c r="AP68" s="123">
        <v>26</v>
      </c>
      <c r="AQ68" s="123">
        <v>27</v>
      </c>
      <c r="AR68" s="154">
        <v>28</v>
      </c>
      <c r="AS68" s="154">
        <v>29</v>
      </c>
      <c r="AT68" s="123">
        <v>30</v>
      </c>
      <c r="AU68" s="123">
        <v>31</v>
      </c>
      <c r="AV68" s="127"/>
      <c r="AW68" s="8"/>
    </row>
    <row r="69" spans="1:49" s="6" customFormat="1" ht="36.75" customHeight="1" x14ac:dyDescent="0.25">
      <c r="A69" s="85" t="str">
        <f>VLOOKUP(B69,Apoio!$A:$C,3,FALSE)</f>
        <v>Contrato</v>
      </c>
      <c r="B69" s="129" t="s">
        <v>349</v>
      </c>
      <c r="C69" s="133">
        <v>45170</v>
      </c>
      <c r="D69" s="131" t="s">
        <v>979</v>
      </c>
      <c r="E69" s="124" t="s">
        <v>84</v>
      </c>
      <c r="F69" s="136"/>
      <c r="G69" s="136"/>
      <c r="H69" s="136" t="s">
        <v>84</v>
      </c>
      <c r="I69" s="136"/>
      <c r="J69" s="136"/>
      <c r="K69" s="136"/>
      <c r="L69" s="136"/>
      <c r="M69" s="136"/>
      <c r="N69" s="137"/>
      <c r="O69" s="87" t="s">
        <v>806</v>
      </c>
      <c r="P69" s="88">
        <v>45089</v>
      </c>
      <c r="Q69" s="154">
        <v>1</v>
      </c>
      <c r="R69" s="123">
        <v>2</v>
      </c>
      <c r="S69" s="123">
        <v>3</v>
      </c>
      <c r="T69" s="123">
        <v>4</v>
      </c>
      <c r="U69" s="123">
        <v>5</v>
      </c>
      <c r="V69" s="123">
        <v>6</v>
      </c>
      <c r="W69" s="154">
        <v>7</v>
      </c>
      <c r="X69" s="154">
        <v>8</v>
      </c>
      <c r="Y69" s="123">
        <v>9</v>
      </c>
      <c r="Z69" s="125">
        <v>10</v>
      </c>
      <c r="AA69" s="123">
        <v>11</v>
      </c>
      <c r="AB69" s="154">
        <v>12</v>
      </c>
      <c r="AC69" s="123">
        <v>13</v>
      </c>
      <c r="AD69" s="154">
        <v>14</v>
      </c>
      <c r="AE69" s="154">
        <v>15</v>
      </c>
      <c r="AF69" s="123">
        <v>16</v>
      </c>
      <c r="AG69" s="123">
        <v>17</v>
      </c>
      <c r="AH69" s="123">
        <v>18</v>
      </c>
      <c r="AI69" s="123">
        <v>19</v>
      </c>
      <c r="AJ69" s="123">
        <v>20</v>
      </c>
      <c r="AK69" s="154">
        <v>21</v>
      </c>
      <c r="AL69" s="154">
        <v>22</v>
      </c>
      <c r="AM69" s="123">
        <v>23</v>
      </c>
      <c r="AN69" s="123">
        <v>24</v>
      </c>
      <c r="AO69" s="123">
        <v>25</v>
      </c>
      <c r="AP69" s="123">
        <v>26</v>
      </c>
      <c r="AQ69" s="123">
        <v>27</v>
      </c>
      <c r="AR69" s="154">
        <v>28</v>
      </c>
      <c r="AS69" s="154">
        <v>29</v>
      </c>
      <c r="AT69" s="123">
        <v>30</v>
      </c>
      <c r="AU69" s="123">
        <v>31</v>
      </c>
      <c r="AV69" s="124"/>
      <c r="AW69" s="8"/>
    </row>
    <row r="70" spans="1:49" s="6" customFormat="1" ht="43.5" x14ac:dyDescent="0.25">
      <c r="A70" s="85" t="str">
        <f>VLOOKUP(B70,Apoio!$A:$C,3,FALSE)</f>
        <v>Energia de Reserva - Cessão Hidráulica</v>
      </c>
      <c r="B70" s="132" t="s">
        <v>689</v>
      </c>
      <c r="C70" s="133">
        <v>45139</v>
      </c>
      <c r="D70" s="131" t="s">
        <v>690</v>
      </c>
      <c r="E70" s="124" t="s">
        <v>805</v>
      </c>
      <c r="F70" s="143" t="s">
        <v>702</v>
      </c>
      <c r="G70" s="136" t="s">
        <v>711</v>
      </c>
      <c r="H70" s="136"/>
      <c r="I70" s="136"/>
      <c r="J70" s="136"/>
      <c r="K70" s="136"/>
      <c r="L70" s="136"/>
      <c r="M70" s="136"/>
      <c r="N70" s="137"/>
      <c r="O70" s="87" t="s">
        <v>806</v>
      </c>
      <c r="P70" s="88">
        <v>45084</v>
      </c>
      <c r="Q70" s="154">
        <v>1</v>
      </c>
      <c r="R70" s="123">
        <v>2</v>
      </c>
      <c r="S70" s="123">
        <v>3</v>
      </c>
      <c r="T70" s="123">
        <v>4</v>
      </c>
      <c r="U70" s="123">
        <v>5</v>
      </c>
      <c r="V70" s="123">
        <v>6</v>
      </c>
      <c r="W70" s="154">
        <v>7</v>
      </c>
      <c r="X70" s="154">
        <v>8</v>
      </c>
      <c r="Y70" s="123">
        <v>9</v>
      </c>
      <c r="Z70" s="125">
        <v>10</v>
      </c>
      <c r="AA70" s="123">
        <v>11</v>
      </c>
      <c r="AB70" s="154">
        <v>12</v>
      </c>
      <c r="AC70" s="123">
        <v>13</v>
      </c>
      <c r="AD70" s="154">
        <v>14</v>
      </c>
      <c r="AE70" s="154">
        <v>15</v>
      </c>
      <c r="AF70" s="123">
        <v>16</v>
      </c>
      <c r="AG70" s="123">
        <v>17</v>
      </c>
      <c r="AH70" s="123">
        <v>18</v>
      </c>
      <c r="AI70" s="123">
        <v>19</v>
      </c>
      <c r="AJ70" s="123">
        <v>20</v>
      </c>
      <c r="AK70" s="154">
        <v>21</v>
      </c>
      <c r="AL70" s="154">
        <v>22</v>
      </c>
      <c r="AM70" s="123">
        <v>23</v>
      </c>
      <c r="AN70" s="123">
        <v>24</v>
      </c>
      <c r="AO70" s="123">
        <v>25</v>
      </c>
      <c r="AP70" s="123">
        <v>26</v>
      </c>
      <c r="AQ70" s="123">
        <v>27</v>
      </c>
      <c r="AR70" s="154">
        <v>28</v>
      </c>
      <c r="AS70" s="154">
        <v>29</v>
      </c>
      <c r="AT70" s="123">
        <v>30</v>
      </c>
      <c r="AU70" s="123">
        <v>31</v>
      </c>
      <c r="AV70" s="124" t="s">
        <v>987</v>
      </c>
    </row>
    <row r="71" spans="1:49" s="6" customFormat="1" ht="46.5" customHeight="1" x14ac:dyDescent="0.25">
      <c r="A71" s="85" t="str">
        <f>VLOOKUP(B71,Apoio!$A:$C,3,FALSE)</f>
        <v>MCSD EE - Pós-Liquidação</v>
      </c>
      <c r="B71" s="129" t="s">
        <v>675</v>
      </c>
      <c r="C71" s="133">
        <v>45139</v>
      </c>
      <c r="D71" s="131" t="s">
        <v>991</v>
      </c>
      <c r="E71" s="124" t="s">
        <v>108</v>
      </c>
      <c r="F71" s="136" t="s">
        <v>699</v>
      </c>
      <c r="G71" s="136"/>
      <c r="H71" s="136"/>
      <c r="I71" s="136"/>
      <c r="J71" s="136"/>
      <c r="K71" s="136"/>
      <c r="L71" s="136"/>
      <c r="M71" s="136"/>
      <c r="N71" s="137"/>
      <c r="O71" s="87" t="s">
        <v>806</v>
      </c>
      <c r="P71" s="88">
        <v>45091</v>
      </c>
      <c r="Q71" s="154">
        <v>1</v>
      </c>
      <c r="R71" s="123">
        <v>2</v>
      </c>
      <c r="S71" s="123">
        <v>3</v>
      </c>
      <c r="T71" s="123">
        <v>4</v>
      </c>
      <c r="U71" s="123">
        <v>5</v>
      </c>
      <c r="V71" s="123">
        <v>6</v>
      </c>
      <c r="W71" s="154">
        <v>7</v>
      </c>
      <c r="X71" s="154">
        <v>8</v>
      </c>
      <c r="Y71" s="123">
        <v>9</v>
      </c>
      <c r="Z71" s="125">
        <v>10</v>
      </c>
      <c r="AA71" s="123">
        <v>11</v>
      </c>
      <c r="AB71" s="154">
        <v>12</v>
      </c>
      <c r="AC71" s="123">
        <v>13</v>
      </c>
      <c r="AD71" s="154">
        <v>14</v>
      </c>
      <c r="AE71" s="154">
        <v>15</v>
      </c>
      <c r="AF71" s="123">
        <v>16</v>
      </c>
      <c r="AG71" s="123">
        <v>17</v>
      </c>
      <c r="AH71" s="123">
        <v>18</v>
      </c>
      <c r="AI71" s="123">
        <v>19</v>
      </c>
      <c r="AJ71" s="123">
        <v>20</v>
      </c>
      <c r="AK71" s="154">
        <v>21</v>
      </c>
      <c r="AL71" s="154">
        <v>22</v>
      </c>
      <c r="AM71" s="123">
        <v>23</v>
      </c>
      <c r="AN71" s="123">
        <v>24</v>
      </c>
      <c r="AO71" s="123">
        <v>25</v>
      </c>
      <c r="AP71" s="123">
        <v>26</v>
      </c>
      <c r="AQ71" s="123">
        <v>27</v>
      </c>
      <c r="AR71" s="154">
        <v>28</v>
      </c>
      <c r="AS71" s="154">
        <v>29</v>
      </c>
      <c r="AT71" s="123">
        <v>30</v>
      </c>
      <c r="AU71" s="123">
        <v>31</v>
      </c>
      <c r="AV71" s="124" t="s">
        <v>989</v>
      </c>
      <c r="AW71" s="8"/>
    </row>
    <row r="72" spans="1:49" s="6" customFormat="1" ht="36" customHeight="1" x14ac:dyDescent="0.25">
      <c r="A72" s="85" t="str">
        <f>VLOOKUP(B72,Apoio!$A:$C,3,FALSE)</f>
        <v>MCSD EE - Declarações</v>
      </c>
      <c r="B72" s="129" t="s">
        <v>425</v>
      </c>
      <c r="C72" s="130">
        <v>45200</v>
      </c>
      <c r="D72" s="131"/>
      <c r="E72" s="124" t="s">
        <v>84</v>
      </c>
      <c r="F72" s="136"/>
      <c r="G72" s="136"/>
      <c r="H72" s="136" t="s">
        <v>84</v>
      </c>
      <c r="I72" s="136"/>
      <c r="J72" s="136"/>
      <c r="K72" s="136"/>
      <c r="L72" s="136"/>
      <c r="M72" s="136"/>
      <c r="N72" s="137"/>
      <c r="O72" s="87" t="s">
        <v>806</v>
      </c>
      <c r="P72" s="88">
        <v>45083</v>
      </c>
      <c r="Q72" s="154">
        <v>1</v>
      </c>
      <c r="R72" s="123">
        <v>2</v>
      </c>
      <c r="S72" s="123">
        <v>3</v>
      </c>
      <c r="T72" s="123">
        <v>4</v>
      </c>
      <c r="U72" s="123">
        <v>5</v>
      </c>
      <c r="V72" s="123">
        <v>6</v>
      </c>
      <c r="W72" s="154">
        <v>7</v>
      </c>
      <c r="X72" s="154">
        <v>8</v>
      </c>
      <c r="Y72" s="123">
        <v>9</v>
      </c>
      <c r="Z72" s="123">
        <v>10</v>
      </c>
      <c r="AA72" s="125">
        <v>11</v>
      </c>
      <c r="AB72" s="154">
        <v>12</v>
      </c>
      <c r="AC72" s="123">
        <v>13</v>
      </c>
      <c r="AD72" s="154">
        <v>14</v>
      </c>
      <c r="AE72" s="154">
        <v>15</v>
      </c>
      <c r="AF72" s="123">
        <v>16</v>
      </c>
      <c r="AG72" s="123">
        <v>17</v>
      </c>
      <c r="AH72" s="123">
        <v>18</v>
      </c>
      <c r="AI72" s="123">
        <v>19</v>
      </c>
      <c r="AJ72" s="123">
        <v>20</v>
      </c>
      <c r="AK72" s="154">
        <v>21</v>
      </c>
      <c r="AL72" s="154">
        <v>22</v>
      </c>
      <c r="AM72" s="123">
        <v>23</v>
      </c>
      <c r="AN72" s="123">
        <v>24</v>
      </c>
      <c r="AO72" s="123">
        <v>25</v>
      </c>
      <c r="AP72" s="123">
        <v>26</v>
      </c>
      <c r="AQ72" s="123">
        <v>27</v>
      </c>
      <c r="AR72" s="154">
        <v>28</v>
      </c>
      <c r="AS72" s="154">
        <v>29</v>
      </c>
      <c r="AT72" s="123">
        <v>30</v>
      </c>
      <c r="AU72" s="123">
        <v>31</v>
      </c>
      <c r="AV72" s="124" t="s">
        <v>1062</v>
      </c>
    </row>
    <row r="73" spans="1:49" s="6" customFormat="1" ht="36" customHeight="1" x14ac:dyDescent="0.25">
      <c r="A73" s="85" t="str">
        <f>VLOOKUP(B73,Apoio!$A:$C,3,FALSE)</f>
        <v>Boletins e Informativos</v>
      </c>
      <c r="B73" s="129" t="s">
        <v>362</v>
      </c>
      <c r="C73" s="133">
        <v>45139</v>
      </c>
      <c r="D73" s="131" t="s">
        <v>363</v>
      </c>
      <c r="E73" s="124" t="s">
        <v>84</v>
      </c>
      <c r="F73" s="136"/>
      <c r="G73" s="136"/>
      <c r="H73" s="136" t="s">
        <v>84</v>
      </c>
      <c r="I73" s="136"/>
      <c r="J73" s="136"/>
      <c r="K73" s="136"/>
      <c r="L73" s="136"/>
      <c r="M73" s="136"/>
      <c r="N73" s="137"/>
      <c r="O73" s="87" t="s">
        <v>806</v>
      </c>
      <c r="P73" s="88">
        <v>45084</v>
      </c>
      <c r="Q73" s="154">
        <v>1</v>
      </c>
      <c r="R73" s="123">
        <v>2</v>
      </c>
      <c r="S73" s="123">
        <v>3</v>
      </c>
      <c r="T73" s="123">
        <v>4</v>
      </c>
      <c r="U73" s="123">
        <v>5</v>
      </c>
      <c r="V73" s="123">
        <v>6</v>
      </c>
      <c r="W73" s="154">
        <v>7</v>
      </c>
      <c r="X73" s="154">
        <v>8</v>
      </c>
      <c r="Y73" s="123">
        <v>9</v>
      </c>
      <c r="Z73" s="123">
        <v>10</v>
      </c>
      <c r="AA73" s="125">
        <v>11</v>
      </c>
      <c r="AB73" s="154">
        <v>12</v>
      </c>
      <c r="AC73" s="123">
        <v>13</v>
      </c>
      <c r="AD73" s="154">
        <v>14</v>
      </c>
      <c r="AE73" s="154">
        <v>15</v>
      </c>
      <c r="AF73" s="123">
        <v>16</v>
      </c>
      <c r="AG73" s="123">
        <v>17</v>
      </c>
      <c r="AH73" s="123">
        <v>18</v>
      </c>
      <c r="AI73" s="123">
        <v>19</v>
      </c>
      <c r="AJ73" s="123">
        <v>20</v>
      </c>
      <c r="AK73" s="154">
        <v>21</v>
      </c>
      <c r="AL73" s="154">
        <v>22</v>
      </c>
      <c r="AM73" s="123">
        <v>23</v>
      </c>
      <c r="AN73" s="123">
        <v>24</v>
      </c>
      <c r="AO73" s="123">
        <v>25</v>
      </c>
      <c r="AP73" s="123">
        <v>26</v>
      </c>
      <c r="AQ73" s="123">
        <v>27</v>
      </c>
      <c r="AR73" s="154">
        <v>28</v>
      </c>
      <c r="AS73" s="154">
        <v>29</v>
      </c>
      <c r="AT73" s="123">
        <v>30</v>
      </c>
      <c r="AU73" s="123">
        <v>31</v>
      </c>
      <c r="AV73" s="124"/>
      <c r="AW73" s="8"/>
    </row>
    <row r="74" spans="1:49" s="6" customFormat="1" ht="36" customHeight="1" x14ac:dyDescent="0.25">
      <c r="A74" s="85" t="str">
        <f>VLOOKUP(B74,Apoio!$A:$C,3,FALSE)</f>
        <v>Receita de Venda</v>
      </c>
      <c r="B74" s="129" t="s">
        <v>550</v>
      </c>
      <c r="C74" s="133">
        <v>45170</v>
      </c>
      <c r="D74" s="131" t="s">
        <v>26</v>
      </c>
      <c r="E74" s="124" t="s">
        <v>807</v>
      </c>
      <c r="F74" s="136" t="s">
        <v>811</v>
      </c>
      <c r="G74" s="136" t="s">
        <v>812</v>
      </c>
      <c r="H74" s="136" t="s">
        <v>813</v>
      </c>
      <c r="I74" s="136"/>
      <c r="J74" s="136"/>
      <c r="K74" s="136"/>
      <c r="L74" s="136"/>
      <c r="M74" s="136"/>
      <c r="N74" s="137"/>
      <c r="O74" s="87" t="s">
        <v>806</v>
      </c>
      <c r="P74" s="88">
        <v>45090</v>
      </c>
      <c r="Q74" s="154">
        <v>1</v>
      </c>
      <c r="R74" s="123">
        <v>2</v>
      </c>
      <c r="S74" s="123">
        <v>3</v>
      </c>
      <c r="T74" s="123">
        <v>4</v>
      </c>
      <c r="U74" s="123">
        <v>5</v>
      </c>
      <c r="V74" s="123">
        <v>6</v>
      </c>
      <c r="W74" s="154">
        <v>7</v>
      </c>
      <c r="X74" s="154">
        <v>8</v>
      </c>
      <c r="Y74" s="123">
        <v>9</v>
      </c>
      <c r="Z74" s="123">
        <v>10</v>
      </c>
      <c r="AA74" s="125">
        <v>11</v>
      </c>
      <c r="AB74" s="154">
        <v>12</v>
      </c>
      <c r="AC74" s="123">
        <v>13</v>
      </c>
      <c r="AD74" s="154">
        <v>14</v>
      </c>
      <c r="AE74" s="154">
        <v>15</v>
      </c>
      <c r="AF74" s="123">
        <v>16</v>
      </c>
      <c r="AG74" s="123">
        <v>17</v>
      </c>
      <c r="AH74" s="123">
        <v>18</v>
      </c>
      <c r="AI74" s="123">
        <v>19</v>
      </c>
      <c r="AJ74" s="123">
        <v>20</v>
      </c>
      <c r="AK74" s="154">
        <v>21</v>
      </c>
      <c r="AL74" s="154">
        <v>22</v>
      </c>
      <c r="AM74" s="123">
        <v>23</v>
      </c>
      <c r="AN74" s="123">
        <v>24</v>
      </c>
      <c r="AO74" s="123">
        <v>25</v>
      </c>
      <c r="AP74" s="123">
        <v>26</v>
      </c>
      <c r="AQ74" s="123">
        <v>27</v>
      </c>
      <c r="AR74" s="154">
        <v>28</v>
      </c>
      <c r="AS74" s="154">
        <v>29</v>
      </c>
      <c r="AT74" s="123">
        <v>30</v>
      </c>
      <c r="AU74" s="123">
        <v>31</v>
      </c>
      <c r="AV74" s="124"/>
      <c r="AW74" s="8"/>
    </row>
    <row r="75" spans="1:49" s="6" customFormat="1" ht="41.15" customHeight="1" x14ac:dyDescent="0.25">
      <c r="A75" s="85" t="str">
        <f>VLOOKUP(B75,Apoio!$A:$C,3,FALSE)</f>
        <v>Energia de Reserva - Cessão Eólica</v>
      </c>
      <c r="B75" s="129" t="s">
        <v>402</v>
      </c>
      <c r="C75" s="133">
        <v>45139</v>
      </c>
      <c r="D75" s="131" t="s">
        <v>24</v>
      </c>
      <c r="E75" s="124" t="s">
        <v>398</v>
      </c>
      <c r="F75" s="140" t="s">
        <v>724</v>
      </c>
      <c r="G75" s="136"/>
      <c r="H75" s="136"/>
      <c r="I75" s="136"/>
      <c r="J75" s="136"/>
      <c r="K75" s="136"/>
      <c r="L75" s="136"/>
      <c r="M75" s="136"/>
      <c r="N75" s="137"/>
      <c r="O75" s="87" t="s">
        <v>806</v>
      </c>
      <c r="P75" s="88">
        <v>45086</v>
      </c>
      <c r="Q75" s="154">
        <v>1</v>
      </c>
      <c r="R75" s="123">
        <v>2</v>
      </c>
      <c r="S75" s="123">
        <v>3</v>
      </c>
      <c r="T75" s="123">
        <v>4</v>
      </c>
      <c r="U75" s="123">
        <v>5</v>
      </c>
      <c r="V75" s="123">
        <v>6</v>
      </c>
      <c r="W75" s="154">
        <v>7</v>
      </c>
      <c r="X75" s="154">
        <v>8</v>
      </c>
      <c r="Y75" s="123">
        <v>9</v>
      </c>
      <c r="Z75" s="123">
        <v>10</v>
      </c>
      <c r="AA75" s="125">
        <v>11</v>
      </c>
      <c r="AB75" s="154">
        <v>12</v>
      </c>
      <c r="AC75" s="123">
        <v>13</v>
      </c>
      <c r="AD75" s="154">
        <v>14</v>
      </c>
      <c r="AE75" s="154">
        <v>15</v>
      </c>
      <c r="AF75" s="123">
        <v>16</v>
      </c>
      <c r="AG75" s="123">
        <v>17</v>
      </c>
      <c r="AH75" s="123">
        <v>18</v>
      </c>
      <c r="AI75" s="123">
        <v>19</v>
      </c>
      <c r="AJ75" s="123">
        <v>20</v>
      </c>
      <c r="AK75" s="154">
        <v>21</v>
      </c>
      <c r="AL75" s="154">
        <v>22</v>
      </c>
      <c r="AM75" s="123">
        <v>23</v>
      </c>
      <c r="AN75" s="123">
        <v>24</v>
      </c>
      <c r="AO75" s="123">
        <v>25</v>
      </c>
      <c r="AP75" s="123">
        <v>26</v>
      </c>
      <c r="AQ75" s="123">
        <v>27</v>
      </c>
      <c r="AR75" s="154">
        <v>28</v>
      </c>
      <c r="AS75" s="154">
        <v>29</v>
      </c>
      <c r="AT75" s="123">
        <v>30</v>
      </c>
      <c r="AU75" s="123">
        <v>31</v>
      </c>
      <c r="AV75" s="124" t="s">
        <v>984</v>
      </c>
      <c r="AW75" s="8"/>
    </row>
    <row r="76" spans="1:49" s="6" customFormat="1" ht="43.5" x14ac:dyDescent="0.25">
      <c r="A76" s="85" t="str">
        <f>VLOOKUP(B76,Apoio!$A:$C,3,FALSE)</f>
        <v>Energia de Reserva - Cessão Solar</v>
      </c>
      <c r="B76" s="129" t="s">
        <v>485</v>
      </c>
      <c r="C76" s="133">
        <v>45139</v>
      </c>
      <c r="D76" s="131" t="s">
        <v>24</v>
      </c>
      <c r="E76" s="124" t="s">
        <v>84</v>
      </c>
      <c r="F76" s="140"/>
      <c r="G76" s="136"/>
      <c r="H76" s="136" t="s">
        <v>84</v>
      </c>
      <c r="I76" s="136"/>
      <c r="J76" s="136"/>
      <c r="K76" s="136"/>
      <c r="L76" s="136"/>
      <c r="M76" s="136"/>
      <c r="N76" s="137"/>
      <c r="O76" s="87" t="s">
        <v>806</v>
      </c>
      <c r="P76" s="88">
        <v>45086</v>
      </c>
      <c r="Q76" s="154">
        <v>1</v>
      </c>
      <c r="R76" s="123">
        <v>2</v>
      </c>
      <c r="S76" s="123">
        <v>3</v>
      </c>
      <c r="T76" s="123">
        <v>4</v>
      </c>
      <c r="U76" s="123">
        <v>5</v>
      </c>
      <c r="V76" s="123">
        <v>6</v>
      </c>
      <c r="W76" s="154">
        <v>7</v>
      </c>
      <c r="X76" s="154">
        <v>8</v>
      </c>
      <c r="Y76" s="123">
        <v>9</v>
      </c>
      <c r="Z76" s="123">
        <v>10</v>
      </c>
      <c r="AA76" s="125">
        <v>11</v>
      </c>
      <c r="AB76" s="154">
        <v>12</v>
      </c>
      <c r="AC76" s="123">
        <v>13</v>
      </c>
      <c r="AD76" s="154">
        <v>14</v>
      </c>
      <c r="AE76" s="154">
        <v>15</v>
      </c>
      <c r="AF76" s="123">
        <v>16</v>
      </c>
      <c r="AG76" s="123">
        <v>17</v>
      </c>
      <c r="AH76" s="123">
        <v>18</v>
      </c>
      <c r="AI76" s="123">
        <v>19</v>
      </c>
      <c r="AJ76" s="123">
        <v>20</v>
      </c>
      <c r="AK76" s="154">
        <v>21</v>
      </c>
      <c r="AL76" s="154">
        <v>22</v>
      </c>
      <c r="AM76" s="123">
        <v>23</v>
      </c>
      <c r="AN76" s="123">
        <v>24</v>
      </c>
      <c r="AO76" s="123">
        <v>25</v>
      </c>
      <c r="AP76" s="123">
        <v>26</v>
      </c>
      <c r="AQ76" s="123">
        <v>27</v>
      </c>
      <c r="AR76" s="154">
        <v>28</v>
      </c>
      <c r="AS76" s="154">
        <v>29</v>
      </c>
      <c r="AT76" s="123">
        <v>30</v>
      </c>
      <c r="AU76" s="123">
        <v>31</v>
      </c>
      <c r="AV76" s="124" t="s">
        <v>985</v>
      </c>
    </row>
    <row r="77" spans="1:49" s="6" customFormat="1" ht="37" customHeight="1" x14ac:dyDescent="0.25">
      <c r="A77" s="85" t="str">
        <f>VLOOKUP(B77,Apoio!$A:$C,3,FALSE)</f>
        <v>MCSD EN - Resultados</v>
      </c>
      <c r="B77" s="129" t="s">
        <v>867</v>
      </c>
      <c r="C77" s="133" t="s">
        <v>84</v>
      </c>
      <c r="D77" s="131" t="s">
        <v>84</v>
      </c>
      <c r="E77" s="124" t="s">
        <v>500</v>
      </c>
      <c r="F77" s="140" t="s">
        <v>887</v>
      </c>
      <c r="G77" s="136" t="s">
        <v>888</v>
      </c>
      <c r="H77" s="136" t="s">
        <v>889</v>
      </c>
      <c r="I77" s="136"/>
      <c r="J77" s="136"/>
      <c r="K77" s="136"/>
      <c r="L77" s="136"/>
      <c r="M77" s="136"/>
      <c r="N77" s="137"/>
      <c r="O77" s="87"/>
      <c r="P77" s="88"/>
      <c r="Q77" s="154">
        <v>1</v>
      </c>
      <c r="R77" s="123">
        <v>2</v>
      </c>
      <c r="S77" s="123">
        <v>3</v>
      </c>
      <c r="T77" s="123">
        <v>4</v>
      </c>
      <c r="U77" s="123">
        <v>5</v>
      </c>
      <c r="V77" s="123">
        <v>6</v>
      </c>
      <c r="W77" s="154">
        <v>7</v>
      </c>
      <c r="X77" s="154">
        <v>8</v>
      </c>
      <c r="Y77" s="123">
        <v>9</v>
      </c>
      <c r="Z77" s="123">
        <v>10</v>
      </c>
      <c r="AA77" s="125">
        <v>11</v>
      </c>
      <c r="AB77" s="154">
        <v>12</v>
      </c>
      <c r="AC77" s="123">
        <v>13</v>
      </c>
      <c r="AD77" s="154">
        <v>14</v>
      </c>
      <c r="AE77" s="154">
        <v>15</v>
      </c>
      <c r="AF77" s="123">
        <v>16</v>
      </c>
      <c r="AG77" s="123">
        <v>17</v>
      </c>
      <c r="AH77" s="123">
        <v>18</v>
      </c>
      <c r="AI77" s="123">
        <v>19</v>
      </c>
      <c r="AJ77" s="123">
        <v>20</v>
      </c>
      <c r="AK77" s="154">
        <v>21</v>
      </c>
      <c r="AL77" s="154">
        <v>22</v>
      </c>
      <c r="AM77" s="123">
        <v>23</v>
      </c>
      <c r="AN77" s="123">
        <v>24</v>
      </c>
      <c r="AO77" s="123">
        <v>25</v>
      </c>
      <c r="AP77" s="123">
        <v>26</v>
      </c>
      <c r="AQ77" s="123">
        <v>27</v>
      </c>
      <c r="AR77" s="154">
        <v>28</v>
      </c>
      <c r="AS77" s="154">
        <v>29</v>
      </c>
      <c r="AT77" s="123">
        <v>30</v>
      </c>
      <c r="AU77" s="123">
        <v>31</v>
      </c>
      <c r="AV77" s="124"/>
      <c r="AW77" s="8"/>
    </row>
    <row r="78" spans="1:49" s="6" customFormat="1" ht="36.75" customHeight="1" x14ac:dyDescent="0.25">
      <c r="A78" s="85" t="str">
        <f>VLOOKUP(B78,Apoio!$A:$C,3,FALSE)</f>
        <v>MVE - Liquidação</v>
      </c>
      <c r="B78" s="129" t="s">
        <v>894</v>
      </c>
      <c r="C78" s="133">
        <v>45170</v>
      </c>
      <c r="D78" s="131" t="s">
        <v>619</v>
      </c>
      <c r="E78" s="124" t="s">
        <v>84</v>
      </c>
      <c r="F78" s="136"/>
      <c r="G78" s="136"/>
      <c r="H78" s="136" t="s">
        <v>84</v>
      </c>
      <c r="I78" s="136"/>
      <c r="J78" s="136"/>
      <c r="K78" s="136"/>
      <c r="L78" s="136"/>
      <c r="M78" s="136"/>
      <c r="N78" s="137"/>
      <c r="O78" s="87" t="s">
        <v>806</v>
      </c>
      <c r="P78" s="88">
        <v>45090</v>
      </c>
      <c r="Q78" s="154">
        <v>1</v>
      </c>
      <c r="R78" s="123">
        <v>2</v>
      </c>
      <c r="S78" s="123">
        <v>3</v>
      </c>
      <c r="T78" s="123">
        <v>4</v>
      </c>
      <c r="U78" s="123">
        <v>5</v>
      </c>
      <c r="V78" s="123">
        <v>6</v>
      </c>
      <c r="W78" s="154">
        <v>7</v>
      </c>
      <c r="X78" s="154">
        <v>8</v>
      </c>
      <c r="Y78" s="123">
        <v>9</v>
      </c>
      <c r="Z78" s="123">
        <v>10</v>
      </c>
      <c r="AA78" s="125">
        <v>11</v>
      </c>
      <c r="AB78" s="154">
        <v>12</v>
      </c>
      <c r="AC78" s="123">
        <v>13</v>
      </c>
      <c r="AD78" s="154">
        <v>14</v>
      </c>
      <c r="AE78" s="154">
        <v>15</v>
      </c>
      <c r="AF78" s="123">
        <v>16</v>
      </c>
      <c r="AG78" s="123">
        <v>17</v>
      </c>
      <c r="AH78" s="123">
        <v>18</v>
      </c>
      <c r="AI78" s="123">
        <v>19</v>
      </c>
      <c r="AJ78" s="123">
        <v>20</v>
      </c>
      <c r="AK78" s="154">
        <v>21</v>
      </c>
      <c r="AL78" s="154">
        <v>22</v>
      </c>
      <c r="AM78" s="123">
        <v>23</v>
      </c>
      <c r="AN78" s="123">
        <v>24</v>
      </c>
      <c r="AO78" s="123">
        <v>25</v>
      </c>
      <c r="AP78" s="123">
        <v>26</v>
      </c>
      <c r="AQ78" s="123">
        <v>27</v>
      </c>
      <c r="AR78" s="154">
        <v>28</v>
      </c>
      <c r="AS78" s="154">
        <v>29</v>
      </c>
      <c r="AT78" s="123">
        <v>30</v>
      </c>
      <c r="AU78" s="123">
        <v>31</v>
      </c>
      <c r="AV78" s="124"/>
      <c r="AW78" s="8"/>
    </row>
    <row r="79" spans="1:49" s="6" customFormat="1" ht="36" customHeight="1" x14ac:dyDescent="0.25">
      <c r="A79" s="85" t="str">
        <f>VLOOKUP(B79,Apoio!$A:$C,3,FALSE)</f>
        <v>Medição - Ajuste</v>
      </c>
      <c r="B79" s="129" t="s">
        <v>172</v>
      </c>
      <c r="C79" s="133">
        <v>45170</v>
      </c>
      <c r="D79" s="131" t="s">
        <v>11</v>
      </c>
      <c r="E79" s="124" t="s">
        <v>84</v>
      </c>
      <c r="F79" s="140"/>
      <c r="G79" s="136"/>
      <c r="H79" s="136" t="s">
        <v>84</v>
      </c>
      <c r="I79" s="136"/>
      <c r="J79" s="136"/>
      <c r="K79" s="136"/>
      <c r="L79" s="136"/>
      <c r="M79" s="136"/>
      <c r="N79" s="137"/>
      <c r="O79" s="87" t="s">
        <v>806</v>
      </c>
      <c r="P79" s="88">
        <v>45090</v>
      </c>
      <c r="Q79" s="154">
        <v>1</v>
      </c>
      <c r="R79" s="123">
        <v>2</v>
      </c>
      <c r="S79" s="123">
        <v>3</v>
      </c>
      <c r="T79" s="123">
        <v>4</v>
      </c>
      <c r="U79" s="123">
        <v>5</v>
      </c>
      <c r="V79" s="123">
        <v>6</v>
      </c>
      <c r="W79" s="154">
        <v>7</v>
      </c>
      <c r="X79" s="154">
        <v>8</v>
      </c>
      <c r="Y79" s="123">
        <v>9</v>
      </c>
      <c r="Z79" s="123">
        <v>10</v>
      </c>
      <c r="AA79" s="125">
        <v>11</v>
      </c>
      <c r="AB79" s="154">
        <v>12</v>
      </c>
      <c r="AC79" s="123">
        <v>13</v>
      </c>
      <c r="AD79" s="154">
        <v>14</v>
      </c>
      <c r="AE79" s="154">
        <v>15</v>
      </c>
      <c r="AF79" s="123">
        <v>16</v>
      </c>
      <c r="AG79" s="123">
        <v>17</v>
      </c>
      <c r="AH79" s="123">
        <v>18</v>
      </c>
      <c r="AI79" s="123">
        <v>19</v>
      </c>
      <c r="AJ79" s="123">
        <v>20</v>
      </c>
      <c r="AK79" s="154">
        <v>21</v>
      </c>
      <c r="AL79" s="154">
        <v>22</v>
      </c>
      <c r="AM79" s="123">
        <v>23</v>
      </c>
      <c r="AN79" s="123">
        <v>24</v>
      </c>
      <c r="AO79" s="123">
        <v>25</v>
      </c>
      <c r="AP79" s="123">
        <v>26</v>
      </c>
      <c r="AQ79" s="123">
        <v>27</v>
      </c>
      <c r="AR79" s="154">
        <v>28</v>
      </c>
      <c r="AS79" s="154">
        <v>29</v>
      </c>
      <c r="AT79" s="123">
        <v>30</v>
      </c>
      <c r="AU79" s="123">
        <v>31</v>
      </c>
      <c r="AV79" s="124"/>
      <c r="AW79" s="8"/>
    </row>
    <row r="80" spans="1:49" s="6" customFormat="1" ht="36" customHeight="1" x14ac:dyDescent="0.25">
      <c r="A80" s="85" t="str">
        <f>VLOOKUP(B80,Apoio!$A:$C,3,FALSE)</f>
        <v>Energia de Reserva - Resultados</v>
      </c>
      <c r="B80" s="129" t="s">
        <v>173</v>
      </c>
      <c r="C80" s="133">
        <v>45170</v>
      </c>
      <c r="D80" s="131" t="s">
        <v>11</v>
      </c>
      <c r="E80" s="124" t="s">
        <v>85</v>
      </c>
      <c r="F80" s="136" t="s">
        <v>725</v>
      </c>
      <c r="G80" s="136" t="s">
        <v>726</v>
      </c>
      <c r="H80" s="136" t="s">
        <v>727</v>
      </c>
      <c r="I80" s="136" t="s">
        <v>728</v>
      </c>
      <c r="J80" s="136" t="s">
        <v>729</v>
      </c>
      <c r="K80" s="136" t="s">
        <v>730</v>
      </c>
      <c r="L80" s="136" t="s">
        <v>731</v>
      </c>
      <c r="M80" s="136" t="s">
        <v>732</v>
      </c>
      <c r="N80" s="137" t="s">
        <v>876</v>
      </c>
      <c r="O80" s="87" t="s">
        <v>806</v>
      </c>
      <c r="P80" s="88">
        <v>45090</v>
      </c>
      <c r="Q80" s="154">
        <v>1</v>
      </c>
      <c r="R80" s="123">
        <v>2</v>
      </c>
      <c r="S80" s="123">
        <v>3</v>
      </c>
      <c r="T80" s="123">
        <v>4</v>
      </c>
      <c r="U80" s="123">
        <v>5</v>
      </c>
      <c r="V80" s="123">
        <v>6</v>
      </c>
      <c r="W80" s="154">
        <v>7</v>
      </c>
      <c r="X80" s="154">
        <v>8</v>
      </c>
      <c r="Y80" s="123">
        <v>9</v>
      </c>
      <c r="Z80" s="123">
        <v>10</v>
      </c>
      <c r="AA80" s="125">
        <v>11</v>
      </c>
      <c r="AB80" s="154">
        <v>12</v>
      </c>
      <c r="AC80" s="123">
        <v>13</v>
      </c>
      <c r="AD80" s="154">
        <v>14</v>
      </c>
      <c r="AE80" s="154">
        <v>15</v>
      </c>
      <c r="AF80" s="123">
        <v>16</v>
      </c>
      <c r="AG80" s="123">
        <v>17</v>
      </c>
      <c r="AH80" s="123">
        <v>18</v>
      </c>
      <c r="AI80" s="123">
        <v>19</v>
      </c>
      <c r="AJ80" s="123">
        <v>20</v>
      </c>
      <c r="AK80" s="154">
        <v>21</v>
      </c>
      <c r="AL80" s="154">
        <v>22</v>
      </c>
      <c r="AM80" s="123">
        <v>23</v>
      </c>
      <c r="AN80" s="123">
        <v>24</v>
      </c>
      <c r="AO80" s="123">
        <v>25</v>
      </c>
      <c r="AP80" s="123">
        <v>26</v>
      </c>
      <c r="AQ80" s="123">
        <v>27</v>
      </c>
      <c r="AR80" s="154">
        <v>28</v>
      </c>
      <c r="AS80" s="154">
        <v>29</v>
      </c>
      <c r="AT80" s="123">
        <v>30</v>
      </c>
      <c r="AU80" s="123">
        <v>31</v>
      </c>
      <c r="AV80" s="124"/>
      <c r="AW80" s="8"/>
    </row>
    <row r="81" spans="1:49" s="6" customFormat="1" ht="36" customHeight="1" x14ac:dyDescent="0.3">
      <c r="A81" s="85" t="str">
        <f>VLOOKUP(B81,Apoio!$A:$C,3,FALSE)</f>
        <v>Energia de Reserva - Pré-Liquidação</v>
      </c>
      <c r="B81" s="129" t="s">
        <v>549</v>
      </c>
      <c r="C81" s="133">
        <v>45170</v>
      </c>
      <c r="D81" s="131" t="s">
        <v>11</v>
      </c>
      <c r="E81" s="124" t="s">
        <v>100</v>
      </c>
      <c r="F81" s="140" t="s">
        <v>733</v>
      </c>
      <c r="G81" s="140" t="s">
        <v>734</v>
      </c>
      <c r="H81" s="140" t="s">
        <v>735</v>
      </c>
      <c r="I81" s="140" t="s">
        <v>736</v>
      </c>
      <c r="J81" s="141"/>
      <c r="K81" s="136"/>
      <c r="L81" s="136"/>
      <c r="M81" s="136"/>
      <c r="N81" s="137"/>
      <c r="O81" s="87" t="s">
        <v>806</v>
      </c>
      <c r="P81" s="88">
        <v>45090</v>
      </c>
      <c r="Q81" s="154">
        <v>1</v>
      </c>
      <c r="R81" s="123">
        <v>2</v>
      </c>
      <c r="S81" s="123">
        <v>3</v>
      </c>
      <c r="T81" s="123">
        <v>4</v>
      </c>
      <c r="U81" s="123">
        <v>5</v>
      </c>
      <c r="V81" s="123">
        <v>6</v>
      </c>
      <c r="W81" s="154">
        <v>7</v>
      </c>
      <c r="X81" s="154">
        <v>8</v>
      </c>
      <c r="Y81" s="123">
        <v>9</v>
      </c>
      <c r="Z81" s="123">
        <v>10</v>
      </c>
      <c r="AA81" s="125">
        <v>11</v>
      </c>
      <c r="AB81" s="154">
        <v>12</v>
      </c>
      <c r="AC81" s="123">
        <v>13</v>
      </c>
      <c r="AD81" s="154">
        <v>14</v>
      </c>
      <c r="AE81" s="154">
        <v>15</v>
      </c>
      <c r="AF81" s="123">
        <v>16</v>
      </c>
      <c r="AG81" s="123">
        <v>17</v>
      </c>
      <c r="AH81" s="123">
        <v>18</v>
      </c>
      <c r="AI81" s="123">
        <v>19</v>
      </c>
      <c r="AJ81" s="123">
        <v>20</v>
      </c>
      <c r="AK81" s="154">
        <v>21</v>
      </c>
      <c r="AL81" s="154">
        <v>22</v>
      </c>
      <c r="AM81" s="123">
        <v>23</v>
      </c>
      <c r="AN81" s="123">
        <v>24</v>
      </c>
      <c r="AO81" s="123">
        <v>25</v>
      </c>
      <c r="AP81" s="123">
        <v>26</v>
      </c>
      <c r="AQ81" s="123">
        <v>27</v>
      </c>
      <c r="AR81" s="154">
        <v>28</v>
      </c>
      <c r="AS81" s="154">
        <v>29</v>
      </c>
      <c r="AT81" s="123">
        <v>30</v>
      </c>
      <c r="AU81" s="123">
        <v>31</v>
      </c>
      <c r="AV81" s="124"/>
    </row>
    <row r="82" spans="1:49" s="6" customFormat="1" ht="37.5" customHeight="1" x14ac:dyDescent="0.25">
      <c r="A82" s="85" t="str">
        <f>VLOOKUP(B82,Apoio!$A:$C,3,FALSE)</f>
        <v>Receita de Venda</v>
      </c>
      <c r="B82" s="129" t="s">
        <v>534</v>
      </c>
      <c r="C82" s="133">
        <v>45170</v>
      </c>
      <c r="D82" s="131" t="s">
        <v>11</v>
      </c>
      <c r="E82" s="124" t="s">
        <v>84</v>
      </c>
      <c r="F82" s="136"/>
      <c r="G82" s="136"/>
      <c r="H82" s="136" t="s">
        <v>84</v>
      </c>
      <c r="I82" s="136"/>
      <c r="J82" s="136"/>
      <c r="K82" s="136"/>
      <c r="L82" s="136"/>
      <c r="M82" s="136"/>
      <c r="N82" s="137"/>
      <c r="O82" s="87" t="s">
        <v>806</v>
      </c>
      <c r="P82" s="88">
        <v>45090</v>
      </c>
      <c r="Q82" s="154">
        <v>1</v>
      </c>
      <c r="R82" s="123">
        <v>2</v>
      </c>
      <c r="S82" s="123">
        <v>3</v>
      </c>
      <c r="T82" s="123">
        <v>4</v>
      </c>
      <c r="U82" s="123">
        <v>5</v>
      </c>
      <c r="V82" s="123">
        <v>6</v>
      </c>
      <c r="W82" s="154">
        <v>7</v>
      </c>
      <c r="X82" s="154">
        <v>8</v>
      </c>
      <c r="Y82" s="123">
        <v>9</v>
      </c>
      <c r="Z82" s="123">
        <v>10</v>
      </c>
      <c r="AA82" s="125">
        <v>11</v>
      </c>
      <c r="AB82" s="154">
        <v>12</v>
      </c>
      <c r="AC82" s="123">
        <v>13</v>
      </c>
      <c r="AD82" s="154">
        <v>14</v>
      </c>
      <c r="AE82" s="154">
        <v>15</v>
      </c>
      <c r="AF82" s="123">
        <v>16</v>
      </c>
      <c r="AG82" s="123">
        <v>17</v>
      </c>
      <c r="AH82" s="123">
        <v>18</v>
      </c>
      <c r="AI82" s="123">
        <v>19</v>
      </c>
      <c r="AJ82" s="123">
        <v>20</v>
      </c>
      <c r="AK82" s="154">
        <v>21</v>
      </c>
      <c r="AL82" s="154">
        <v>22</v>
      </c>
      <c r="AM82" s="123">
        <v>23</v>
      </c>
      <c r="AN82" s="123">
        <v>24</v>
      </c>
      <c r="AO82" s="123">
        <v>25</v>
      </c>
      <c r="AP82" s="123">
        <v>26</v>
      </c>
      <c r="AQ82" s="123">
        <v>27</v>
      </c>
      <c r="AR82" s="154">
        <v>28</v>
      </c>
      <c r="AS82" s="154">
        <v>29</v>
      </c>
      <c r="AT82" s="123">
        <v>30</v>
      </c>
      <c r="AU82" s="123">
        <v>31</v>
      </c>
      <c r="AV82" s="124"/>
    </row>
    <row r="83" spans="1:49" s="6" customFormat="1" ht="43.5" customHeight="1" x14ac:dyDescent="0.25">
      <c r="A83" s="85" t="str">
        <f>VLOOKUP(B83,Apoio!$A:$C,3,FALSE)</f>
        <v>MCP - Declarações</v>
      </c>
      <c r="B83" s="129" t="s">
        <v>366</v>
      </c>
      <c r="C83" s="133">
        <v>45170</v>
      </c>
      <c r="D83" s="131" t="s">
        <v>11</v>
      </c>
      <c r="E83" s="124" t="s">
        <v>84</v>
      </c>
      <c r="F83" s="136"/>
      <c r="G83" s="136"/>
      <c r="H83" s="136" t="s">
        <v>84</v>
      </c>
      <c r="I83" s="136"/>
      <c r="J83" s="136"/>
      <c r="K83" s="136"/>
      <c r="L83" s="136"/>
      <c r="M83" s="136"/>
      <c r="N83" s="137"/>
      <c r="O83" s="87" t="s">
        <v>806</v>
      </c>
      <c r="P83" s="88">
        <v>45090</v>
      </c>
      <c r="Q83" s="154">
        <v>1</v>
      </c>
      <c r="R83" s="123">
        <v>2</v>
      </c>
      <c r="S83" s="123">
        <v>3</v>
      </c>
      <c r="T83" s="123">
        <v>4</v>
      </c>
      <c r="U83" s="123">
        <v>5</v>
      </c>
      <c r="V83" s="123">
        <v>6</v>
      </c>
      <c r="W83" s="154">
        <v>7</v>
      </c>
      <c r="X83" s="154">
        <v>8</v>
      </c>
      <c r="Y83" s="123">
        <v>9</v>
      </c>
      <c r="Z83" s="123">
        <v>10</v>
      </c>
      <c r="AA83" s="125">
        <v>11</v>
      </c>
      <c r="AB83" s="154">
        <v>12</v>
      </c>
      <c r="AC83" s="123">
        <v>13</v>
      </c>
      <c r="AD83" s="154">
        <v>14</v>
      </c>
      <c r="AE83" s="154">
        <v>15</v>
      </c>
      <c r="AF83" s="123">
        <v>16</v>
      </c>
      <c r="AG83" s="123">
        <v>17</v>
      </c>
      <c r="AH83" s="123">
        <v>18</v>
      </c>
      <c r="AI83" s="123">
        <v>19</v>
      </c>
      <c r="AJ83" s="123">
        <v>20</v>
      </c>
      <c r="AK83" s="154">
        <v>21</v>
      </c>
      <c r="AL83" s="154">
        <v>22</v>
      </c>
      <c r="AM83" s="123">
        <v>23</v>
      </c>
      <c r="AN83" s="123">
        <v>24</v>
      </c>
      <c r="AO83" s="123">
        <v>25</v>
      </c>
      <c r="AP83" s="123">
        <v>26</v>
      </c>
      <c r="AQ83" s="123">
        <v>27</v>
      </c>
      <c r="AR83" s="154">
        <v>28</v>
      </c>
      <c r="AS83" s="154">
        <v>29</v>
      </c>
      <c r="AT83" s="123">
        <v>30</v>
      </c>
      <c r="AU83" s="123">
        <v>31</v>
      </c>
      <c r="AV83" s="124"/>
      <c r="AW83" s="8"/>
    </row>
    <row r="84" spans="1:49" s="6" customFormat="1" ht="36" customHeight="1" x14ac:dyDescent="0.25">
      <c r="A84" s="85" t="str">
        <f>VLOOKUP(B84,Apoio!$A:$C,3,FALSE)</f>
        <v>PROINFA</v>
      </c>
      <c r="B84" s="129" t="s">
        <v>386</v>
      </c>
      <c r="C84" s="133">
        <v>45170</v>
      </c>
      <c r="D84" s="131" t="s">
        <v>11</v>
      </c>
      <c r="E84" s="124" t="s">
        <v>84</v>
      </c>
      <c r="F84" s="140"/>
      <c r="G84" s="136"/>
      <c r="H84" s="136" t="s">
        <v>84</v>
      </c>
      <c r="I84" s="136"/>
      <c r="J84" s="136"/>
      <c r="K84" s="136"/>
      <c r="L84" s="136"/>
      <c r="M84" s="136"/>
      <c r="N84" s="137"/>
      <c r="O84" s="87" t="s">
        <v>806</v>
      </c>
      <c r="P84" s="88">
        <v>45090</v>
      </c>
      <c r="Q84" s="154">
        <v>1</v>
      </c>
      <c r="R84" s="123">
        <v>2</v>
      </c>
      <c r="S84" s="123">
        <v>3</v>
      </c>
      <c r="T84" s="123">
        <v>4</v>
      </c>
      <c r="U84" s="123">
        <v>5</v>
      </c>
      <c r="V84" s="123">
        <v>6</v>
      </c>
      <c r="W84" s="154">
        <v>7</v>
      </c>
      <c r="X84" s="154">
        <v>8</v>
      </c>
      <c r="Y84" s="123">
        <v>9</v>
      </c>
      <c r="Z84" s="123">
        <v>10</v>
      </c>
      <c r="AA84" s="125">
        <v>11</v>
      </c>
      <c r="AB84" s="154">
        <v>12</v>
      </c>
      <c r="AC84" s="123">
        <v>13</v>
      </c>
      <c r="AD84" s="154">
        <v>14</v>
      </c>
      <c r="AE84" s="154">
        <v>15</v>
      </c>
      <c r="AF84" s="123">
        <v>16</v>
      </c>
      <c r="AG84" s="123">
        <v>17</v>
      </c>
      <c r="AH84" s="123">
        <v>18</v>
      </c>
      <c r="AI84" s="123">
        <v>19</v>
      </c>
      <c r="AJ84" s="123">
        <v>20</v>
      </c>
      <c r="AK84" s="154">
        <v>21</v>
      </c>
      <c r="AL84" s="154">
        <v>22</v>
      </c>
      <c r="AM84" s="123">
        <v>23</v>
      </c>
      <c r="AN84" s="123">
        <v>24</v>
      </c>
      <c r="AO84" s="123">
        <v>25</v>
      </c>
      <c r="AP84" s="123">
        <v>26</v>
      </c>
      <c r="AQ84" s="123">
        <v>27</v>
      </c>
      <c r="AR84" s="154">
        <v>28</v>
      </c>
      <c r="AS84" s="154">
        <v>29</v>
      </c>
      <c r="AT84" s="123">
        <v>30</v>
      </c>
      <c r="AU84" s="123">
        <v>31</v>
      </c>
      <c r="AV84" s="124"/>
      <c r="AW84" s="8"/>
    </row>
    <row r="85" spans="1:49" s="6" customFormat="1" ht="58" x14ac:dyDescent="0.25">
      <c r="A85" s="85" t="str">
        <f>VLOOKUP(B85,Apoio!$A:$C,3,FALSE)</f>
        <v>Energia de Reserva - Resultados</v>
      </c>
      <c r="B85" s="129" t="s">
        <v>659</v>
      </c>
      <c r="C85" s="133">
        <v>45170</v>
      </c>
      <c r="D85" s="131" t="s">
        <v>11</v>
      </c>
      <c r="E85" s="124" t="s">
        <v>84</v>
      </c>
      <c r="F85" s="136"/>
      <c r="G85" s="136"/>
      <c r="H85" s="136" t="s">
        <v>84</v>
      </c>
      <c r="I85" s="136"/>
      <c r="J85" s="136"/>
      <c r="K85" s="136"/>
      <c r="L85" s="136"/>
      <c r="M85" s="136"/>
      <c r="N85" s="137"/>
      <c r="O85" s="87" t="s">
        <v>806</v>
      </c>
      <c r="P85" s="88">
        <v>45090</v>
      </c>
      <c r="Q85" s="154">
        <v>1</v>
      </c>
      <c r="R85" s="123">
        <v>2</v>
      </c>
      <c r="S85" s="123">
        <v>3</v>
      </c>
      <c r="T85" s="123">
        <v>4</v>
      </c>
      <c r="U85" s="123">
        <v>5</v>
      </c>
      <c r="V85" s="123">
        <v>6</v>
      </c>
      <c r="W85" s="154">
        <v>7</v>
      </c>
      <c r="X85" s="154">
        <v>8</v>
      </c>
      <c r="Y85" s="123">
        <v>9</v>
      </c>
      <c r="Z85" s="123">
        <v>10</v>
      </c>
      <c r="AA85" s="125">
        <v>11</v>
      </c>
      <c r="AB85" s="154">
        <v>12</v>
      </c>
      <c r="AC85" s="123">
        <v>13</v>
      </c>
      <c r="AD85" s="154">
        <v>14</v>
      </c>
      <c r="AE85" s="154">
        <v>15</v>
      </c>
      <c r="AF85" s="123">
        <v>16</v>
      </c>
      <c r="AG85" s="123">
        <v>17</v>
      </c>
      <c r="AH85" s="123">
        <v>18</v>
      </c>
      <c r="AI85" s="123">
        <v>19</v>
      </c>
      <c r="AJ85" s="123">
        <v>20</v>
      </c>
      <c r="AK85" s="154">
        <v>21</v>
      </c>
      <c r="AL85" s="154">
        <v>22</v>
      </c>
      <c r="AM85" s="123">
        <v>23</v>
      </c>
      <c r="AN85" s="123">
        <v>24</v>
      </c>
      <c r="AO85" s="123">
        <v>25</v>
      </c>
      <c r="AP85" s="123">
        <v>26</v>
      </c>
      <c r="AQ85" s="123">
        <v>27</v>
      </c>
      <c r="AR85" s="154">
        <v>28</v>
      </c>
      <c r="AS85" s="154">
        <v>29</v>
      </c>
      <c r="AT85" s="123">
        <v>30</v>
      </c>
      <c r="AU85" s="123">
        <v>31</v>
      </c>
      <c r="AV85" s="124"/>
      <c r="AW85" s="8"/>
    </row>
    <row r="86" spans="1:49" s="6" customFormat="1" ht="51.75" customHeight="1" x14ac:dyDescent="0.25">
      <c r="A86" s="85" t="str">
        <f>VLOOKUP(B86,Apoio!$A:$C,3,FALSE)</f>
        <v>Energia de Reserva - Cessão Biomassa</v>
      </c>
      <c r="B86" s="129" t="s">
        <v>401</v>
      </c>
      <c r="C86" s="133">
        <v>45139</v>
      </c>
      <c r="D86" s="131" t="s">
        <v>24</v>
      </c>
      <c r="E86" s="124" t="s">
        <v>404</v>
      </c>
      <c r="F86" s="140" t="s">
        <v>737</v>
      </c>
      <c r="G86" s="136"/>
      <c r="H86" s="136"/>
      <c r="I86" s="136"/>
      <c r="J86" s="136"/>
      <c r="K86" s="136"/>
      <c r="L86" s="136"/>
      <c r="M86" s="136"/>
      <c r="N86" s="137"/>
      <c r="O86" s="87" t="s">
        <v>806</v>
      </c>
      <c r="P86" s="88">
        <v>45090</v>
      </c>
      <c r="Q86" s="154">
        <v>1</v>
      </c>
      <c r="R86" s="123">
        <v>2</v>
      </c>
      <c r="S86" s="123">
        <v>3</v>
      </c>
      <c r="T86" s="123">
        <v>4</v>
      </c>
      <c r="U86" s="123">
        <v>5</v>
      </c>
      <c r="V86" s="123">
        <v>6</v>
      </c>
      <c r="W86" s="154">
        <v>7</v>
      </c>
      <c r="X86" s="154">
        <v>8</v>
      </c>
      <c r="Y86" s="123">
        <v>9</v>
      </c>
      <c r="Z86" s="123">
        <v>10</v>
      </c>
      <c r="AA86" s="125">
        <v>11</v>
      </c>
      <c r="AB86" s="154">
        <v>12</v>
      </c>
      <c r="AC86" s="123">
        <v>13</v>
      </c>
      <c r="AD86" s="154">
        <v>14</v>
      </c>
      <c r="AE86" s="154">
        <v>15</v>
      </c>
      <c r="AF86" s="123">
        <v>16</v>
      </c>
      <c r="AG86" s="123">
        <v>17</v>
      </c>
      <c r="AH86" s="123">
        <v>18</v>
      </c>
      <c r="AI86" s="123">
        <v>19</v>
      </c>
      <c r="AJ86" s="123">
        <v>20</v>
      </c>
      <c r="AK86" s="154">
        <v>21</v>
      </c>
      <c r="AL86" s="154">
        <v>22</v>
      </c>
      <c r="AM86" s="123">
        <v>23</v>
      </c>
      <c r="AN86" s="123">
        <v>24</v>
      </c>
      <c r="AO86" s="123">
        <v>25</v>
      </c>
      <c r="AP86" s="123">
        <v>26</v>
      </c>
      <c r="AQ86" s="123">
        <v>27</v>
      </c>
      <c r="AR86" s="154">
        <v>28</v>
      </c>
      <c r="AS86" s="154">
        <v>29</v>
      </c>
      <c r="AT86" s="123">
        <v>30</v>
      </c>
      <c r="AU86" s="123">
        <v>31</v>
      </c>
      <c r="AV86" s="124" t="s">
        <v>986</v>
      </c>
      <c r="AW86" s="8"/>
    </row>
    <row r="87" spans="1:49" s="6" customFormat="1" ht="36" customHeight="1" x14ac:dyDescent="0.25">
      <c r="A87" s="85" t="str">
        <f>VLOOKUP(B87,Apoio!$A:$C,3,FALSE)</f>
        <v>Contrato</v>
      </c>
      <c r="B87" s="129" t="s">
        <v>350</v>
      </c>
      <c r="C87" s="133">
        <v>45170</v>
      </c>
      <c r="D87" s="131" t="s">
        <v>980</v>
      </c>
      <c r="E87" s="124" t="s">
        <v>84</v>
      </c>
      <c r="F87" s="140"/>
      <c r="G87" s="136"/>
      <c r="H87" s="136" t="s">
        <v>84</v>
      </c>
      <c r="I87" s="136"/>
      <c r="J87" s="136"/>
      <c r="K87" s="136"/>
      <c r="L87" s="136"/>
      <c r="M87" s="136"/>
      <c r="N87" s="137"/>
      <c r="O87" s="87" t="s">
        <v>806</v>
      </c>
      <c r="P87" s="88">
        <v>45090</v>
      </c>
      <c r="Q87" s="154">
        <v>1</v>
      </c>
      <c r="R87" s="123">
        <v>2</v>
      </c>
      <c r="S87" s="123">
        <v>3</v>
      </c>
      <c r="T87" s="123">
        <v>4</v>
      </c>
      <c r="U87" s="123">
        <v>5</v>
      </c>
      <c r="V87" s="123">
        <v>6</v>
      </c>
      <c r="W87" s="154">
        <v>7</v>
      </c>
      <c r="X87" s="154">
        <v>8</v>
      </c>
      <c r="Y87" s="123">
        <v>9</v>
      </c>
      <c r="Z87" s="123">
        <v>10</v>
      </c>
      <c r="AA87" s="125">
        <v>11</v>
      </c>
      <c r="AB87" s="154">
        <v>12</v>
      </c>
      <c r="AC87" s="123">
        <v>13</v>
      </c>
      <c r="AD87" s="154">
        <v>14</v>
      </c>
      <c r="AE87" s="154">
        <v>15</v>
      </c>
      <c r="AF87" s="123">
        <v>16</v>
      </c>
      <c r="AG87" s="123">
        <v>17</v>
      </c>
      <c r="AH87" s="123">
        <v>18</v>
      </c>
      <c r="AI87" s="123">
        <v>19</v>
      </c>
      <c r="AJ87" s="123">
        <v>20</v>
      </c>
      <c r="AK87" s="154">
        <v>21</v>
      </c>
      <c r="AL87" s="154">
        <v>22</v>
      </c>
      <c r="AM87" s="123">
        <v>23</v>
      </c>
      <c r="AN87" s="123">
        <v>24</v>
      </c>
      <c r="AO87" s="123">
        <v>25</v>
      </c>
      <c r="AP87" s="123">
        <v>26</v>
      </c>
      <c r="AQ87" s="123">
        <v>27</v>
      </c>
      <c r="AR87" s="154">
        <v>28</v>
      </c>
      <c r="AS87" s="154">
        <v>29</v>
      </c>
      <c r="AT87" s="123">
        <v>30</v>
      </c>
      <c r="AU87" s="123">
        <v>31</v>
      </c>
      <c r="AV87" s="124"/>
      <c r="AW87" s="8"/>
    </row>
    <row r="88" spans="1:49" s="6" customFormat="1" ht="21" customHeight="1" x14ac:dyDescent="0.25">
      <c r="A88" s="85" t="str">
        <f>VLOOKUP(B88,Apoio!$A:$C,3,FALSE)</f>
        <v>Medição Contábil</v>
      </c>
      <c r="B88" s="215" t="s">
        <v>1050</v>
      </c>
      <c r="C88" s="130">
        <v>45170</v>
      </c>
      <c r="D88" s="145" t="s">
        <v>11</v>
      </c>
      <c r="E88" s="124" t="s">
        <v>77</v>
      </c>
      <c r="F88" s="139" t="s">
        <v>770</v>
      </c>
      <c r="G88" s="140" t="s">
        <v>771</v>
      </c>
      <c r="H88" s="140" t="s">
        <v>772</v>
      </c>
      <c r="I88" s="140" t="s">
        <v>773</v>
      </c>
      <c r="J88" s="136"/>
      <c r="K88" s="136"/>
      <c r="L88" s="136"/>
      <c r="M88" s="136"/>
      <c r="N88" s="137"/>
      <c r="O88" s="87"/>
      <c r="P88" s="88"/>
      <c r="Q88" s="224">
        <v>1</v>
      </c>
      <c r="R88" s="212">
        <v>2</v>
      </c>
      <c r="S88" s="212">
        <v>3</v>
      </c>
      <c r="T88" s="212">
        <v>4</v>
      </c>
      <c r="U88" s="212">
        <v>5</v>
      </c>
      <c r="V88" s="212">
        <v>6</v>
      </c>
      <c r="W88" s="209">
        <v>7</v>
      </c>
      <c r="X88" s="209">
        <v>8</v>
      </c>
      <c r="Y88" s="212">
        <v>9</v>
      </c>
      <c r="Z88" s="212">
        <v>10</v>
      </c>
      <c r="AA88" s="205">
        <v>11</v>
      </c>
      <c r="AB88" s="209">
        <v>12</v>
      </c>
      <c r="AC88" s="212">
        <v>13</v>
      </c>
      <c r="AD88" s="209">
        <v>14</v>
      </c>
      <c r="AE88" s="209">
        <v>15</v>
      </c>
      <c r="AF88" s="212">
        <v>16</v>
      </c>
      <c r="AG88" s="212">
        <v>17</v>
      </c>
      <c r="AH88" s="212">
        <v>18</v>
      </c>
      <c r="AI88" s="212">
        <v>19</v>
      </c>
      <c r="AJ88" s="212">
        <v>20</v>
      </c>
      <c r="AK88" s="209">
        <v>21</v>
      </c>
      <c r="AL88" s="209">
        <v>22</v>
      </c>
      <c r="AM88" s="212">
        <v>23</v>
      </c>
      <c r="AN88" s="212">
        <v>24</v>
      </c>
      <c r="AO88" s="212">
        <v>25</v>
      </c>
      <c r="AP88" s="212">
        <v>26</v>
      </c>
      <c r="AQ88" s="212">
        <v>27</v>
      </c>
      <c r="AR88" s="209">
        <v>28</v>
      </c>
      <c r="AS88" s="209">
        <v>29</v>
      </c>
      <c r="AT88" s="212">
        <v>30</v>
      </c>
      <c r="AU88" s="212">
        <v>31</v>
      </c>
      <c r="AV88" s="221"/>
      <c r="AW88" s="8"/>
    </row>
    <row r="89" spans="1:49" s="6" customFormat="1" ht="21" customHeight="1" x14ac:dyDescent="0.25">
      <c r="A89" s="85"/>
      <c r="B89" s="216"/>
      <c r="C89" s="130">
        <v>45170</v>
      </c>
      <c r="D89" s="145" t="s">
        <v>11</v>
      </c>
      <c r="E89" s="124" t="s">
        <v>1043</v>
      </c>
      <c r="F89" s="139" t="s">
        <v>1048</v>
      </c>
      <c r="G89" s="140" t="s">
        <v>1049</v>
      </c>
      <c r="H89" s="136"/>
      <c r="I89" s="136"/>
      <c r="J89" s="136"/>
      <c r="K89" s="136"/>
      <c r="L89" s="136"/>
      <c r="M89" s="136"/>
      <c r="N89" s="137"/>
      <c r="O89" s="87"/>
      <c r="P89" s="88"/>
      <c r="Q89" s="225"/>
      <c r="R89" s="213"/>
      <c r="S89" s="213"/>
      <c r="T89" s="213"/>
      <c r="U89" s="213"/>
      <c r="V89" s="213"/>
      <c r="W89" s="210"/>
      <c r="X89" s="210"/>
      <c r="Y89" s="213"/>
      <c r="Z89" s="213"/>
      <c r="AA89" s="206"/>
      <c r="AB89" s="210"/>
      <c r="AC89" s="213"/>
      <c r="AD89" s="210"/>
      <c r="AE89" s="210"/>
      <c r="AF89" s="213"/>
      <c r="AG89" s="213"/>
      <c r="AH89" s="213"/>
      <c r="AI89" s="213"/>
      <c r="AJ89" s="213"/>
      <c r="AK89" s="210"/>
      <c r="AL89" s="210"/>
      <c r="AM89" s="213"/>
      <c r="AN89" s="213"/>
      <c r="AO89" s="213"/>
      <c r="AP89" s="213"/>
      <c r="AQ89" s="213"/>
      <c r="AR89" s="210"/>
      <c r="AS89" s="210"/>
      <c r="AT89" s="213"/>
      <c r="AU89" s="213"/>
      <c r="AV89" s="222"/>
      <c r="AW89" s="8"/>
    </row>
    <row r="90" spans="1:49" s="6" customFormat="1" ht="21" customHeight="1" x14ac:dyDescent="0.25">
      <c r="A90" s="85"/>
      <c r="B90" s="217"/>
      <c r="C90" s="130">
        <v>45170</v>
      </c>
      <c r="D90" s="145" t="s">
        <v>11</v>
      </c>
      <c r="E90" s="124" t="s">
        <v>593</v>
      </c>
      <c r="F90" s="139" t="s">
        <v>595</v>
      </c>
      <c r="G90" s="140" t="s">
        <v>596</v>
      </c>
      <c r="H90" s="136" t="s">
        <v>597</v>
      </c>
      <c r="I90" s="136"/>
      <c r="J90" s="136"/>
      <c r="K90" s="136"/>
      <c r="L90" s="136"/>
      <c r="M90" s="136"/>
      <c r="N90" s="137"/>
      <c r="O90" s="87"/>
      <c r="P90" s="88"/>
      <c r="Q90" s="226"/>
      <c r="R90" s="214"/>
      <c r="S90" s="214"/>
      <c r="T90" s="214"/>
      <c r="U90" s="214"/>
      <c r="V90" s="214"/>
      <c r="W90" s="211"/>
      <c r="X90" s="211"/>
      <c r="Y90" s="214"/>
      <c r="Z90" s="214"/>
      <c r="AA90" s="207"/>
      <c r="AB90" s="211"/>
      <c r="AC90" s="214"/>
      <c r="AD90" s="211"/>
      <c r="AE90" s="211"/>
      <c r="AF90" s="214"/>
      <c r="AG90" s="214"/>
      <c r="AH90" s="214"/>
      <c r="AI90" s="214"/>
      <c r="AJ90" s="214"/>
      <c r="AK90" s="211"/>
      <c r="AL90" s="211"/>
      <c r="AM90" s="214"/>
      <c r="AN90" s="214"/>
      <c r="AO90" s="214"/>
      <c r="AP90" s="214"/>
      <c r="AQ90" s="214"/>
      <c r="AR90" s="211"/>
      <c r="AS90" s="211"/>
      <c r="AT90" s="214"/>
      <c r="AU90" s="214"/>
      <c r="AV90" s="223"/>
      <c r="AW90" s="8"/>
    </row>
    <row r="91" spans="1:49" s="6" customFormat="1" ht="39" customHeight="1" x14ac:dyDescent="0.25">
      <c r="A91" s="85" t="str">
        <f>VLOOKUP(B91,Apoio!$A:$C,3,FALSE)</f>
        <v>MCP - Pós-Liquidação</v>
      </c>
      <c r="B91" s="129" t="s">
        <v>482</v>
      </c>
      <c r="C91" s="133">
        <v>45139</v>
      </c>
      <c r="D91" s="131" t="s">
        <v>27</v>
      </c>
      <c r="E91" s="124" t="s">
        <v>82</v>
      </c>
      <c r="F91" s="136" t="s">
        <v>791</v>
      </c>
      <c r="G91" s="136" t="s">
        <v>738</v>
      </c>
      <c r="H91" s="136" t="s">
        <v>792</v>
      </c>
      <c r="I91" s="136"/>
      <c r="J91" s="136"/>
      <c r="K91" s="136"/>
      <c r="L91" s="136"/>
      <c r="M91" s="136"/>
      <c r="N91" s="137"/>
      <c r="O91" s="87" t="s">
        <v>806</v>
      </c>
      <c r="P91" s="88">
        <v>45086</v>
      </c>
      <c r="Q91" s="154">
        <v>1</v>
      </c>
      <c r="R91" s="123">
        <v>2</v>
      </c>
      <c r="S91" s="123">
        <v>3</v>
      </c>
      <c r="T91" s="123">
        <v>4</v>
      </c>
      <c r="U91" s="123">
        <v>5</v>
      </c>
      <c r="V91" s="123">
        <v>6</v>
      </c>
      <c r="W91" s="154">
        <v>7</v>
      </c>
      <c r="X91" s="154">
        <v>8</v>
      </c>
      <c r="Y91" s="123">
        <v>9</v>
      </c>
      <c r="Z91" s="123">
        <v>10</v>
      </c>
      <c r="AA91" s="123">
        <v>11</v>
      </c>
      <c r="AB91" s="154">
        <v>12</v>
      </c>
      <c r="AC91" s="125">
        <v>13</v>
      </c>
      <c r="AD91" s="154">
        <v>14</v>
      </c>
      <c r="AE91" s="154">
        <v>15</v>
      </c>
      <c r="AF91" s="123">
        <v>16</v>
      </c>
      <c r="AG91" s="123">
        <v>17</v>
      </c>
      <c r="AH91" s="123">
        <v>18</v>
      </c>
      <c r="AI91" s="123">
        <v>19</v>
      </c>
      <c r="AJ91" s="123">
        <v>20</v>
      </c>
      <c r="AK91" s="154">
        <v>21</v>
      </c>
      <c r="AL91" s="154">
        <v>22</v>
      </c>
      <c r="AM91" s="123">
        <v>23</v>
      </c>
      <c r="AN91" s="123">
        <v>24</v>
      </c>
      <c r="AO91" s="123">
        <v>25</v>
      </c>
      <c r="AP91" s="123">
        <v>26</v>
      </c>
      <c r="AQ91" s="123">
        <v>27</v>
      </c>
      <c r="AR91" s="154">
        <v>28</v>
      </c>
      <c r="AS91" s="154">
        <v>29</v>
      </c>
      <c r="AT91" s="123">
        <v>30</v>
      </c>
      <c r="AU91" s="123">
        <v>31</v>
      </c>
      <c r="AV91" s="126"/>
      <c r="AW91" s="8"/>
    </row>
    <row r="92" spans="1:49" s="6" customFormat="1" ht="36" customHeight="1" x14ac:dyDescent="0.25">
      <c r="A92" s="85" t="str">
        <f>VLOOKUP(B92,Apoio!$A:$C,3,FALSE)</f>
        <v>Medição - Resultados</v>
      </c>
      <c r="B92" s="129" t="s">
        <v>175</v>
      </c>
      <c r="C92" s="133">
        <v>45170</v>
      </c>
      <c r="D92" s="131" t="s">
        <v>12</v>
      </c>
      <c r="E92" s="124" t="s">
        <v>84</v>
      </c>
      <c r="F92" s="140"/>
      <c r="G92" s="136"/>
      <c r="H92" s="136" t="s">
        <v>84</v>
      </c>
      <c r="I92" s="136"/>
      <c r="J92" s="136"/>
      <c r="K92" s="136"/>
      <c r="L92" s="136"/>
      <c r="M92" s="136"/>
      <c r="N92" s="137"/>
      <c r="O92" s="87" t="s">
        <v>806</v>
      </c>
      <c r="P92" s="88">
        <v>45091</v>
      </c>
      <c r="Q92" s="154">
        <v>1</v>
      </c>
      <c r="R92" s="123">
        <v>2</v>
      </c>
      <c r="S92" s="123">
        <v>3</v>
      </c>
      <c r="T92" s="123">
        <v>4</v>
      </c>
      <c r="U92" s="123">
        <v>5</v>
      </c>
      <c r="V92" s="123">
        <v>6</v>
      </c>
      <c r="W92" s="154">
        <v>7</v>
      </c>
      <c r="X92" s="154">
        <v>8</v>
      </c>
      <c r="Y92" s="123">
        <v>9</v>
      </c>
      <c r="Z92" s="123">
        <v>10</v>
      </c>
      <c r="AA92" s="123">
        <v>11</v>
      </c>
      <c r="AB92" s="154">
        <v>12</v>
      </c>
      <c r="AC92" s="125">
        <v>13</v>
      </c>
      <c r="AD92" s="154">
        <v>14</v>
      </c>
      <c r="AE92" s="154">
        <v>15</v>
      </c>
      <c r="AF92" s="123">
        <v>16</v>
      </c>
      <c r="AG92" s="123">
        <v>17</v>
      </c>
      <c r="AH92" s="123">
        <v>18</v>
      </c>
      <c r="AI92" s="123">
        <v>19</v>
      </c>
      <c r="AJ92" s="123">
        <v>20</v>
      </c>
      <c r="AK92" s="154">
        <v>21</v>
      </c>
      <c r="AL92" s="154">
        <v>22</v>
      </c>
      <c r="AM92" s="123">
        <v>23</v>
      </c>
      <c r="AN92" s="123">
        <v>24</v>
      </c>
      <c r="AO92" s="123">
        <v>25</v>
      </c>
      <c r="AP92" s="123">
        <v>26</v>
      </c>
      <c r="AQ92" s="123">
        <v>27</v>
      </c>
      <c r="AR92" s="154">
        <v>28</v>
      </c>
      <c r="AS92" s="154">
        <v>29</v>
      </c>
      <c r="AT92" s="123">
        <v>30</v>
      </c>
      <c r="AU92" s="123">
        <v>31</v>
      </c>
      <c r="AV92" s="124"/>
      <c r="AW92" s="8"/>
    </row>
    <row r="93" spans="1:49" s="6" customFormat="1" ht="21" customHeight="1" x14ac:dyDescent="0.25">
      <c r="A93" s="85" t="str">
        <f>VLOOKUP(B93,Apoio!$A:$C,3,FALSE)</f>
        <v>Medição Contábil</v>
      </c>
      <c r="B93" s="215" t="s">
        <v>1050</v>
      </c>
      <c r="C93" s="130">
        <v>45170</v>
      </c>
      <c r="D93" s="145" t="s">
        <v>12</v>
      </c>
      <c r="E93" s="124" t="s">
        <v>77</v>
      </c>
      <c r="F93" s="139" t="s">
        <v>770</v>
      </c>
      <c r="G93" s="140" t="s">
        <v>771</v>
      </c>
      <c r="H93" s="140" t="s">
        <v>772</v>
      </c>
      <c r="I93" s="140" t="s">
        <v>773</v>
      </c>
      <c r="J93" s="136"/>
      <c r="K93" s="136"/>
      <c r="L93" s="136"/>
      <c r="M93" s="136"/>
      <c r="N93" s="137"/>
      <c r="O93" s="87"/>
      <c r="P93" s="88"/>
      <c r="Q93" s="224">
        <v>1</v>
      </c>
      <c r="R93" s="212">
        <v>2</v>
      </c>
      <c r="S93" s="212">
        <v>3</v>
      </c>
      <c r="T93" s="212">
        <v>4</v>
      </c>
      <c r="U93" s="212">
        <v>5</v>
      </c>
      <c r="V93" s="212">
        <v>6</v>
      </c>
      <c r="W93" s="209">
        <v>7</v>
      </c>
      <c r="X93" s="209">
        <v>8</v>
      </c>
      <c r="Y93" s="212">
        <v>9</v>
      </c>
      <c r="Z93" s="212">
        <v>10</v>
      </c>
      <c r="AA93" s="212">
        <v>11</v>
      </c>
      <c r="AB93" s="209">
        <v>12</v>
      </c>
      <c r="AC93" s="205">
        <v>13</v>
      </c>
      <c r="AD93" s="209">
        <v>14</v>
      </c>
      <c r="AE93" s="209">
        <v>15</v>
      </c>
      <c r="AF93" s="212">
        <v>16</v>
      </c>
      <c r="AG93" s="212">
        <v>17</v>
      </c>
      <c r="AH93" s="212">
        <v>18</v>
      </c>
      <c r="AI93" s="212">
        <v>19</v>
      </c>
      <c r="AJ93" s="212">
        <v>20</v>
      </c>
      <c r="AK93" s="209">
        <v>21</v>
      </c>
      <c r="AL93" s="209">
        <v>22</v>
      </c>
      <c r="AM93" s="212">
        <v>23</v>
      </c>
      <c r="AN93" s="212">
        <v>24</v>
      </c>
      <c r="AO93" s="212">
        <v>25</v>
      </c>
      <c r="AP93" s="212">
        <v>26</v>
      </c>
      <c r="AQ93" s="212">
        <v>27</v>
      </c>
      <c r="AR93" s="209">
        <v>28</v>
      </c>
      <c r="AS93" s="209">
        <v>29</v>
      </c>
      <c r="AT93" s="212">
        <v>30</v>
      </c>
      <c r="AU93" s="212">
        <v>31</v>
      </c>
      <c r="AV93" s="221"/>
      <c r="AW93" s="8"/>
    </row>
    <row r="94" spans="1:49" s="6" customFormat="1" ht="21" customHeight="1" x14ac:dyDescent="0.25">
      <c r="A94" s="85"/>
      <c r="B94" s="216"/>
      <c r="C94" s="130">
        <v>45170</v>
      </c>
      <c r="D94" s="145" t="s">
        <v>12</v>
      </c>
      <c r="E94" s="124" t="s">
        <v>1043</v>
      </c>
      <c r="F94" s="139" t="s">
        <v>1048</v>
      </c>
      <c r="G94" s="140" t="s">
        <v>1049</v>
      </c>
      <c r="H94" s="136"/>
      <c r="I94" s="136"/>
      <c r="J94" s="136"/>
      <c r="K94" s="136"/>
      <c r="L94" s="136"/>
      <c r="M94" s="136"/>
      <c r="N94" s="137"/>
      <c r="O94" s="87"/>
      <c r="P94" s="88"/>
      <c r="Q94" s="225"/>
      <c r="R94" s="213"/>
      <c r="S94" s="213"/>
      <c r="T94" s="213"/>
      <c r="U94" s="213"/>
      <c r="V94" s="213"/>
      <c r="W94" s="210"/>
      <c r="X94" s="210"/>
      <c r="Y94" s="213"/>
      <c r="Z94" s="213"/>
      <c r="AA94" s="213"/>
      <c r="AB94" s="210"/>
      <c r="AC94" s="206"/>
      <c r="AD94" s="210"/>
      <c r="AE94" s="210"/>
      <c r="AF94" s="213"/>
      <c r="AG94" s="213"/>
      <c r="AH94" s="213"/>
      <c r="AI94" s="213"/>
      <c r="AJ94" s="213"/>
      <c r="AK94" s="210"/>
      <c r="AL94" s="210"/>
      <c r="AM94" s="213"/>
      <c r="AN94" s="213"/>
      <c r="AO94" s="213"/>
      <c r="AP94" s="213"/>
      <c r="AQ94" s="213"/>
      <c r="AR94" s="210"/>
      <c r="AS94" s="210"/>
      <c r="AT94" s="213"/>
      <c r="AU94" s="213"/>
      <c r="AV94" s="222"/>
      <c r="AW94" s="8"/>
    </row>
    <row r="95" spans="1:49" s="6" customFormat="1" ht="21" customHeight="1" x14ac:dyDescent="0.25">
      <c r="A95" s="85"/>
      <c r="B95" s="217"/>
      <c r="C95" s="130">
        <v>45170</v>
      </c>
      <c r="D95" s="145" t="s">
        <v>12</v>
      </c>
      <c r="E95" s="124" t="s">
        <v>593</v>
      </c>
      <c r="F95" s="139" t="s">
        <v>595</v>
      </c>
      <c r="G95" s="140" t="s">
        <v>596</v>
      </c>
      <c r="H95" s="136" t="s">
        <v>597</v>
      </c>
      <c r="I95" s="136"/>
      <c r="J95" s="136"/>
      <c r="K95" s="136"/>
      <c r="L95" s="136"/>
      <c r="M95" s="136"/>
      <c r="N95" s="137"/>
      <c r="O95" s="87"/>
      <c r="P95" s="88"/>
      <c r="Q95" s="226"/>
      <c r="R95" s="214"/>
      <c r="S95" s="214"/>
      <c r="T95" s="214"/>
      <c r="U95" s="214"/>
      <c r="V95" s="214"/>
      <c r="W95" s="211"/>
      <c r="X95" s="211"/>
      <c r="Y95" s="214"/>
      <c r="Z95" s="214"/>
      <c r="AA95" s="214"/>
      <c r="AB95" s="211"/>
      <c r="AC95" s="207"/>
      <c r="AD95" s="211"/>
      <c r="AE95" s="211"/>
      <c r="AF95" s="214"/>
      <c r="AG95" s="214"/>
      <c r="AH95" s="214"/>
      <c r="AI95" s="214"/>
      <c r="AJ95" s="214"/>
      <c r="AK95" s="211"/>
      <c r="AL95" s="211"/>
      <c r="AM95" s="214"/>
      <c r="AN95" s="214"/>
      <c r="AO95" s="214"/>
      <c r="AP95" s="214"/>
      <c r="AQ95" s="214"/>
      <c r="AR95" s="211"/>
      <c r="AS95" s="211"/>
      <c r="AT95" s="214"/>
      <c r="AU95" s="214"/>
      <c r="AV95" s="223"/>
      <c r="AW95" s="8"/>
    </row>
    <row r="96" spans="1:49" s="6" customFormat="1" ht="41.5" customHeight="1" x14ac:dyDescent="0.25">
      <c r="A96" s="85" t="str">
        <f>VLOOKUP(B96,Apoio!$A:$C,3,FALSE)</f>
        <v>MCSD EE - Resultados</v>
      </c>
      <c r="B96" s="194" t="s">
        <v>481</v>
      </c>
      <c r="C96" s="133">
        <v>45200</v>
      </c>
      <c r="D96" s="131"/>
      <c r="E96" s="124" t="s">
        <v>84</v>
      </c>
      <c r="F96" s="136"/>
      <c r="G96" s="136"/>
      <c r="H96" s="136" t="s">
        <v>84</v>
      </c>
      <c r="I96" s="136"/>
      <c r="J96" s="136"/>
      <c r="K96" s="136"/>
      <c r="L96" s="136"/>
      <c r="M96" s="136"/>
      <c r="N96" s="137"/>
      <c r="O96" s="87" t="s">
        <v>806</v>
      </c>
      <c r="P96" s="88">
        <v>45086</v>
      </c>
      <c r="Q96" s="154">
        <v>1</v>
      </c>
      <c r="R96" s="123">
        <v>2</v>
      </c>
      <c r="S96" s="123">
        <v>3</v>
      </c>
      <c r="T96" s="123">
        <v>4</v>
      </c>
      <c r="U96" s="123">
        <v>5</v>
      </c>
      <c r="V96" s="123">
        <v>6</v>
      </c>
      <c r="W96" s="154">
        <v>7</v>
      </c>
      <c r="X96" s="154">
        <v>8</v>
      </c>
      <c r="Y96" s="123">
        <v>9</v>
      </c>
      <c r="Z96" s="123">
        <v>10</v>
      </c>
      <c r="AA96" s="123">
        <v>11</v>
      </c>
      <c r="AB96" s="154">
        <v>12</v>
      </c>
      <c r="AC96" s="123">
        <v>13</v>
      </c>
      <c r="AD96" s="154">
        <v>14</v>
      </c>
      <c r="AE96" s="154">
        <v>15</v>
      </c>
      <c r="AF96" s="125">
        <v>16</v>
      </c>
      <c r="AG96" s="123">
        <v>17</v>
      </c>
      <c r="AH96" s="123">
        <v>18</v>
      </c>
      <c r="AI96" s="123">
        <v>19</v>
      </c>
      <c r="AJ96" s="123">
        <v>20</v>
      </c>
      <c r="AK96" s="154">
        <v>21</v>
      </c>
      <c r="AL96" s="154">
        <v>22</v>
      </c>
      <c r="AM96" s="123">
        <v>23</v>
      </c>
      <c r="AN96" s="123">
        <v>24</v>
      </c>
      <c r="AO96" s="123">
        <v>25</v>
      </c>
      <c r="AP96" s="123">
        <v>26</v>
      </c>
      <c r="AQ96" s="123">
        <v>27</v>
      </c>
      <c r="AR96" s="154">
        <v>28</v>
      </c>
      <c r="AS96" s="154">
        <v>29</v>
      </c>
      <c r="AT96" s="123">
        <v>30</v>
      </c>
      <c r="AU96" s="123">
        <v>31</v>
      </c>
      <c r="AV96" s="124" t="s">
        <v>1062</v>
      </c>
    </row>
    <row r="97" spans="1:49" s="6" customFormat="1" ht="48" customHeight="1" x14ac:dyDescent="0.25">
      <c r="A97" s="85" t="str">
        <f>VLOOKUP(B97,Apoio!$A:$C,3,FALSE)</f>
        <v>Receita de Venda</v>
      </c>
      <c r="B97" s="134" t="s">
        <v>533</v>
      </c>
      <c r="C97" s="133">
        <v>45170</v>
      </c>
      <c r="D97" s="131" t="s">
        <v>12</v>
      </c>
      <c r="E97" s="124" t="s">
        <v>84</v>
      </c>
      <c r="F97" s="136"/>
      <c r="G97" s="136"/>
      <c r="H97" s="136" t="s">
        <v>84</v>
      </c>
      <c r="I97" s="136"/>
      <c r="J97" s="136"/>
      <c r="K97" s="136"/>
      <c r="L97" s="136"/>
      <c r="M97" s="136"/>
      <c r="N97" s="137"/>
      <c r="O97" s="87" t="s">
        <v>806</v>
      </c>
      <c r="P97" s="88">
        <v>45091</v>
      </c>
      <c r="Q97" s="154">
        <v>1</v>
      </c>
      <c r="R97" s="123">
        <v>2</v>
      </c>
      <c r="S97" s="123">
        <v>3</v>
      </c>
      <c r="T97" s="123">
        <v>4</v>
      </c>
      <c r="U97" s="123">
        <v>5</v>
      </c>
      <c r="V97" s="123">
        <v>6</v>
      </c>
      <c r="W97" s="154">
        <v>7</v>
      </c>
      <c r="X97" s="154">
        <v>8</v>
      </c>
      <c r="Y97" s="123">
        <v>9</v>
      </c>
      <c r="Z97" s="123">
        <v>10</v>
      </c>
      <c r="AA97" s="123">
        <v>11</v>
      </c>
      <c r="AB97" s="154">
        <v>12</v>
      </c>
      <c r="AC97" s="123">
        <v>13</v>
      </c>
      <c r="AD97" s="154">
        <v>14</v>
      </c>
      <c r="AE97" s="154">
        <v>15</v>
      </c>
      <c r="AF97" s="125">
        <v>16</v>
      </c>
      <c r="AG97" s="123">
        <v>17</v>
      </c>
      <c r="AH97" s="123">
        <v>18</v>
      </c>
      <c r="AI97" s="123">
        <v>19</v>
      </c>
      <c r="AJ97" s="123">
        <v>20</v>
      </c>
      <c r="AK97" s="154">
        <v>21</v>
      </c>
      <c r="AL97" s="154">
        <v>22</v>
      </c>
      <c r="AM97" s="123">
        <v>23</v>
      </c>
      <c r="AN97" s="123">
        <v>24</v>
      </c>
      <c r="AO97" s="123">
        <v>25</v>
      </c>
      <c r="AP97" s="123">
        <v>26</v>
      </c>
      <c r="AQ97" s="123">
        <v>27</v>
      </c>
      <c r="AR97" s="154">
        <v>28</v>
      </c>
      <c r="AS97" s="154">
        <v>29</v>
      </c>
      <c r="AT97" s="123">
        <v>30</v>
      </c>
      <c r="AU97" s="123">
        <v>31</v>
      </c>
      <c r="AV97" s="124"/>
    </row>
    <row r="98" spans="1:49" s="6" customFormat="1" ht="45.75" customHeight="1" x14ac:dyDescent="0.25">
      <c r="A98" s="85" t="str">
        <f>VLOOKUP(B98,Apoio!$A:$C,3,FALSE)</f>
        <v>Receita de Venda</v>
      </c>
      <c r="B98" s="134" t="s">
        <v>535</v>
      </c>
      <c r="C98" s="133">
        <v>45170</v>
      </c>
      <c r="D98" s="131" t="s">
        <v>12</v>
      </c>
      <c r="E98" s="124" t="s">
        <v>84</v>
      </c>
      <c r="F98" s="140"/>
      <c r="G98" s="136"/>
      <c r="H98" s="136" t="s">
        <v>84</v>
      </c>
      <c r="I98" s="136"/>
      <c r="J98" s="136"/>
      <c r="K98" s="136"/>
      <c r="L98" s="136"/>
      <c r="M98" s="136"/>
      <c r="N98" s="137"/>
      <c r="O98" s="87" t="s">
        <v>806</v>
      </c>
      <c r="P98" s="88">
        <v>45091</v>
      </c>
      <c r="Q98" s="154">
        <v>1</v>
      </c>
      <c r="R98" s="123">
        <v>2</v>
      </c>
      <c r="S98" s="123">
        <v>3</v>
      </c>
      <c r="T98" s="123">
        <v>4</v>
      </c>
      <c r="U98" s="123">
        <v>5</v>
      </c>
      <c r="V98" s="123">
        <v>6</v>
      </c>
      <c r="W98" s="154">
        <v>7</v>
      </c>
      <c r="X98" s="154">
        <v>8</v>
      </c>
      <c r="Y98" s="123">
        <v>9</v>
      </c>
      <c r="Z98" s="123">
        <v>10</v>
      </c>
      <c r="AA98" s="123">
        <v>11</v>
      </c>
      <c r="AB98" s="154">
        <v>12</v>
      </c>
      <c r="AC98" s="123">
        <v>13</v>
      </c>
      <c r="AD98" s="154">
        <v>14</v>
      </c>
      <c r="AE98" s="154">
        <v>15</v>
      </c>
      <c r="AF98" s="125">
        <v>16</v>
      </c>
      <c r="AG98" s="123">
        <v>17</v>
      </c>
      <c r="AH98" s="123">
        <v>18</v>
      </c>
      <c r="AI98" s="123">
        <v>19</v>
      </c>
      <c r="AJ98" s="123">
        <v>20</v>
      </c>
      <c r="AK98" s="154">
        <v>21</v>
      </c>
      <c r="AL98" s="154">
        <v>22</v>
      </c>
      <c r="AM98" s="123">
        <v>23</v>
      </c>
      <c r="AN98" s="123">
        <v>24</v>
      </c>
      <c r="AO98" s="123">
        <v>25</v>
      </c>
      <c r="AP98" s="123">
        <v>26</v>
      </c>
      <c r="AQ98" s="123">
        <v>27</v>
      </c>
      <c r="AR98" s="154">
        <v>28</v>
      </c>
      <c r="AS98" s="154">
        <v>29</v>
      </c>
      <c r="AT98" s="123">
        <v>30</v>
      </c>
      <c r="AU98" s="123">
        <v>31</v>
      </c>
      <c r="AV98" s="126"/>
      <c r="AW98" s="8"/>
    </row>
    <row r="99" spans="1:49" s="6" customFormat="1" ht="48" customHeight="1" x14ac:dyDescent="0.25">
      <c r="A99" s="85" t="str">
        <f>VLOOKUP(B99,Apoio!$A:$C,3,FALSE)</f>
        <v>Contrato</v>
      </c>
      <c r="B99" s="134" t="s">
        <v>4</v>
      </c>
      <c r="C99" s="133">
        <v>45170</v>
      </c>
      <c r="D99" s="131" t="s">
        <v>12</v>
      </c>
      <c r="E99" s="124" t="s">
        <v>84</v>
      </c>
      <c r="F99" s="140"/>
      <c r="G99" s="136"/>
      <c r="H99" s="136" t="s">
        <v>84</v>
      </c>
      <c r="I99" s="136"/>
      <c r="J99" s="136"/>
      <c r="K99" s="136"/>
      <c r="L99" s="136"/>
      <c r="M99" s="136"/>
      <c r="N99" s="137"/>
      <c r="O99" s="87" t="s">
        <v>806</v>
      </c>
      <c r="P99" s="88">
        <v>45091</v>
      </c>
      <c r="Q99" s="154">
        <v>1</v>
      </c>
      <c r="R99" s="123">
        <v>2</v>
      </c>
      <c r="S99" s="123">
        <v>3</v>
      </c>
      <c r="T99" s="123">
        <v>4</v>
      </c>
      <c r="U99" s="123">
        <v>5</v>
      </c>
      <c r="V99" s="123">
        <v>6</v>
      </c>
      <c r="W99" s="154">
        <v>7</v>
      </c>
      <c r="X99" s="154">
        <v>8</v>
      </c>
      <c r="Y99" s="123">
        <v>9</v>
      </c>
      <c r="Z99" s="123">
        <v>10</v>
      </c>
      <c r="AA99" s="123">
        <v>11</v>
      </c>
      <c r="AB99" s="154">
        <v>12</v>
      </c>
      <c r="AC99" s="123">
        <v>13</v>
      </c>
      <c r="AD99" s="154">
        <v>14</v>
      </c>
      <c r="AE99" s="154">
        <v>15</v>
      </c>
      <c r="AF99" s="125">
        <v>16</v>
      </c>
      <c r="AG99" s="123">
        <v>17</v>
      </c>
      <c r="AH99" s="123">
        <v>18</v>
      </c>
      <c r="AI99" s="123">
        <v>19</v>
      </c>
      <c r="AJ99" s="123">
        <v>20</v>
      </c>
      <c r="AK99" s="154">
        <v>21</v>
      </c>
      <c r="AL99" s="154">
        <v>22</v>
      </c>
      <c r="AM99" s="123">
        <v>23</v>
      </c>
      <c r="AN99" s="123">
        <v>24</v>
      </c>
      <c r="AO99" s="123">
        <v>25</v>
      </c>
      <c r="AP99" s="123">
        <v>26</v>
      </c>
      <c r="AQ99" s="123">
        <v>27</v>
      </c>
      <c r="AR99" s="154">
        <v>28</v>
      </c>
      <c r="AS99" s="154">
        <v>29</v>
      </c>
      <c r="AT99" s="123">
        <v>30</v>
      </c>
      <c r="AU99" s="123">
        <v>31</v>
      </c>
      <c r="AV99" s="124"/>
      <c r="AW99" s="8"/>
    </row>
    <row r="100" spans="1:49" s="6" customFormat="1" ht="36" customHeight="1" x14ac:dyDescent="0.25">
      <c r="A100" s="85" t="str">
        <f>VLOOKUP(B100,Apoio!$A:$C,3,FALSE)</f>
        <v>Contrato</v>
      </c>
      <c r="B100" s="134" t="s">
        <v>351</v>
      </c>
      <c r="C100" s="133">
        <v>45170</v>
      </c>
      <c r="D100" s="131" t="s">
        <v>981</v>
      </c>
      <c r="E100" s="124" t="s">
        <v>84</v>
      </c>
      <c r="F100" s="136"/>
      <c r="G100" s="136"/>
      <c r="H100" s="136" t="s">
        <v>84</v>
      </c>
      <c r="I100" s="136"/>
      <c r="J100" s="136"/>
      <c r="K100" s="136"/>
      <c r="L100" s="136"/>
      <c r="M100" s="136"/>
      <c r="N100" s="137"/>
      <c r="O100" s="87" t="s">
        <v>806</v>
      </c>
      <c r="P100" s="88">
        <v>45091</v>
      </c>
      <c r="Q100" s="154">
        <v>1</v>
      </c>
      <c r="R100" s="123">
        <v>2</v>
      </c>
      <c r="S100" s="123">
        <v>3</v>
      </c>
      <c r="T100" s="123">
        <v>4</v>
      </c>
      <c r="U100" s="123">
        <v>5</v>
      </c>
      <c r="V100" s="123">
        <v>6</v>
      </c>
      <c r="W100" s="154">
        <v>7</v>
      </c>
      <c r="X100" s="154">
        <v>8</v>
      </c>
      <c r="Y100" s="123">
        <v>9</v>
      </c>
      <c r="Z100" s="123">
        <v>10</v>
      </c>
      <c r="AA100" s="123">
        <v>11</v>
      </c>
      <c r="AB100" s="154">
        <v>12</v>
      </c>
      <c r="AC100" s="123">
        <v>13</v>
      </c>
      <c r="AD100" s="154">
        <v>14</v>
      </c>
      <c r="AE100" s="154">
        <v>15</v>
      </c>
      <c r="AF100" s="125">
        <v>16</v>
      </c>
      <c r="AG100" s="123">
        <v>17</v>
      </c>
      <c r="AH100" s="123">
        <v>18</v>
      </c>
      <c r="AI100" s="123">
        <v>19</v>
      </c>
      <c r="AJ100" s="123">
        <v>20</v>
      </c>
      <c r="AK100" s="154">
        <v>21</v>
      </c>
      <c r="AL100" s="154">
        <v>22</v>
      </c>
      <c r="AM100" s="123">
        <v>23</v>
      </c>
      <c r="AN100" s="123">
        <v>24</v>
      </c>
      <c r="AO100" s="123">
        <v>25</v>
      </c>
      <c r="AP100" s="123">
        <v>26</v>
      </c>
      <c r="AQ100" s="123">
        <v>27</v>
      </c>
      <c r="AR100" s="154">
        <v>28</v>
      </c>
      <c r="AS100" s="154">
        <v>29</v>
      </c>
      <c r="AT100" s="123">
        <v>30</v>
      </c>
      <c r="AU100" s="123">
        <v>31</v>
      </c>
      <c r="AV100" s="124"/>
      <c r="AW100" s="8"/>
    </row>
    <row r="101" spans="1:49" s="6" customFormat="1" ht="36.75" customHeight="1" x14ac:dyDescent="0.25">
      <c r="A101" s="85" t="str">
        <f>VLOOKUP(B101,Apoio!$A:$C,3,FALSE)</f>
        <v>Penalidades - Pós-Liquidação</v>
      </c>
      <c r="B101" s="129" t="s">
        <v>541</v>
      </c>
      <c r="C101" s="133">
        <v>45170</v>
      </c>
      <c r="D101" s="131" t="s">
        <v>138</v>
      </c>
      <c r="E101" s="124" t="s">
        <v>83</v>
      </c>
      <c r="F101" s="140" t="s">
        <v>793</v>
      </c>
      <c r="G101" s="136" t="s">
        <v>739</v>
      </c>
      <c r="H101" s="136" t="s">
        <v>740</v>
      </c>
      <c r="I101" s="136" t="s">
        <v>840</v>
      </c>
      <c r="J101" s="136"/>
      <c r="K101" s="136"/>
      <c r="L101" s="136"/>
      <c r="M101" s="136"/>
      <c r="N101" s="137"/>
      <c r="O101" s="87" t="s">
        <v>806</v>
      </c>
      <c r="P101" s="88">
        <v>45089</v>
      </c>
      <c r="Q101" s="154">
        <v>1</v>
      </c>
      <c r="R101" s="123">
        <v>2</v>
      </c>
      <c r="S101" s="123">
        <v>3</v>
      </c>
      <c r="T101" s="123">
        <v>4</v>
      </c>
      <c r="U101" s="123">
        <v>5</v>
      </c>
      <c r="V101" s="123">
        <v>6</v>
      </c>
      <c r="W101" s="154">
        <v>7</v>
      </c>
      <c r="X101" s="154">
        <v>8</v>
      </c>
      <c r="Y101" s="123">
        <v>9</v>
      </c>
      <c r="Z101" s="123">
        <v>10</v>
      </c>
      <c r="AA101" s="123">
        <v>11</v>
      </c>
      <c r="AB101" s="154">
        <v>12</v>
      </c>
      <c r="AC101" s="123">
        <v>13</v>
      </c>
      <c r="AD101" s="154">
        <v>14</v>
      </c>
      <c r="AE101" s="154">
        <v>15</v>
      </c>
      <c r="AF101" s="125">
        <v>16</v>
      </c>
      <c r="AG101" s="123">
        <v>17</v>
      </c>
      <c r="AH101" s="123">
        <v>18</v>
      </c>
      <c r="AI101" s="123">
        <v>19</v>
      </c>
      <c r="AJ101" s="123">
        <v>20</v>
      </c>
      <c r="AK101" s="154">
        <v>21</v>
      </c>
      <c r="AL101" s="154">
        <v>22</v>
      </c>
      <c r="AM101" s="123">
        <v>23</v>
      </c>
      <c r="AN101" s="123">
        <v>24</v>
      </c>
      <c r="AO101" s="123">
        <v>25</v>
      </c>
      <c r="AP101" s="123">
        <v>26</v>
      </c>
      <c r="AQ101" s="123">
        <v>27</v>
      </c>
      <c r="AR101" s="154">
        <v>28</v>
      </c>
      <c r="AS101" s="154">
        <v>29</v>
      </c>
      <c r="AT101" s="123">
        <v>30</v>
      </c>
      <c r="AU101" s="123">
        <v>31</v>
      </c>
      <c r="AV101" s="124"/>
      <c r="AW101" s="8"/>
    </row>
    <row r="102" spans="1:49" s="6" customFormat="1" ht="42" customHeight="1" x14ac:dyDescent="0.25">
      <c r="A102" s="85" t="str">
        <f>VLOOKUP(B102,Apoio!$A:$C,3,FALSE)</f>
        <v>Energia de Reserva - Cessão Solar</v>
      </c>
      <c r="B102" s="129" t="s">
        <v>489</v>
      </c>
      <c r="C102" s="133">
        <v>45139</v>
      </c>
      <c r="D102" s="131" t="s">
        <v>488</v>
      </c>
      <c r="E102" s="124" t="s">
        <v>486</v>
      </c>
      <c r="F102" s="136" t="s">
        <v>703</v>
      </c>
      <c r="G102" s="136"/>
      <c r="H102" s="136"/>
      <c r="I102" s="136"/>
      <c r="J102" s="136"/>
      <c r="K102" s="136"/>
      <c r="L102" s="136"/>
      <c r="M102" s="136"/>
      <c r="N102" s="137"/>
      <c r="O102" s="87" t="s">
        <v>806</v>
      </c>
      <c r="P102" s="88">
        <v>45090</v>
      </c>
      <c r="Q102" s="154">
        <v>1</v>
      </c>
      <c r="R102" s="123">
        <v>2</v>
      </c>
      <c r="S102" s="123">
        <v>3</v>
      </c>
      <c r="T102" s="123">
        <v>4</v>
      </c>
      <c r="U102" s="123">
        <v>5</v>
      </c>
      <c r="V102" s="123">
        <v>6</v>
      </c>
      <c r="W102" s="154">
        <v>7</v>
      </c>
      <c r="X102" s="154">
        <v>8</v>
      </c>
      <c r="Y102" s="123">
        <v>9</v>
      </c>
      <c r="Z102" s="123">
        <v>10</v>
      </c>
      <c r="AA102" s="123">
        <v>11</v>
      </c>
      <c r="AB102" s="154">
        <v>12</v>
      </c>
      <c r="AC102" s="123">
        <v>13</v>
      </c>
      <c r="AD102" s="154">
        <v>14</v>
      </c>
      <c r="AE102" s="154">
        <v>15</v>
      </c>
      <c r="AF102" s="125">
        <v>16</v>
      </c>
      <c r="AG102" s="123">
        <v>17</v>
      </c>
      <c r="AH102" s="123">
        <v>18</v>
      </c>
      <c r="AI102" s="123">
        <v>19</v>
      </c>
      <c r="AJ102" s="123">
        <v>20</v>
      </c>
      <c r="AK102" s="154">
        <v>21</v>
      </c>
      <c r="AL102" s="154">
        <v>22</v>
      </c>
      <c r="AM102" s="123">
        <v>23</v>
      </c>
      <c r="AN102" s="123">
        <v>24</v>
      </c>
      <c r="AO102" s="123">
        <v>25</v>
      </c>
      <c r="AP102" s="123">
        <v>26</v>
      </c>
      <c r="AQ102" s="123">
        <v>27</v>
      </c>
      <c r="AR102" s="154">
        <v>28</v>
      </c>
      <c r="AS102" s="154">
        <v>29</v>
      </c>
      <c r="AT102" s="123">
        <v>30</v>
      </c>
      <c r="AU102" s="123">
        <v>31</v>
      </c>
      <c r="AV102" s="124" t="s">
        <v>985</v>
      </c>
    </row>
    <row r="103" spans="1:49" s="6" customFormat="1" ht="43.5" x14ac:dyDescent="0.25">
      <c r="A103" s="85" t="str">
        <f>VLOOKUP(B103,Apoio!$A:$C,3,FALSE)</f>
        <v>Energia de Reserva - Cessão Hidráulica</v>
      </c>
      <c r="B103" s="129" t="s">
        <v>688</v>
      </c>
      <c r="C103" s="133">
        <v>45139</v>
      </c>
      <c r="D103" s="131" t="s">
        <v>488</v>
      </c>
      <c r="E103" s="124" t="s">
        <v>84</v>
      </c>
      <c r="F103" s="136"/>
      <c r="G103" s="136"/>
      <c r="H103" s="136" t="s">
        <v>84</v>
      </c>
      <c r="I103" s="136"/>
      <c r="J103" s="136"/>
      <c r="K103" s="136"/>
      <c r="L103" s="136"/>
      <c r="M103" s="136"/>
      <c r="N103" s="137"/>
      <c r="O103" s="87" t="s">
        <v>806</v>
      </c>
      <c r="P103" s="88">
        <v>45090</v>
      </c>
      <c r="Q103" s="154">
        <v>1</v>
      </c>
      <c r="R103" s="123">
        <v>2</v>
      </c>
      <c r="S103" s="123">
        <v>3</v>
      </c>
      <c r="T103" s="123">
        <v>4</v>
      </c>
      <c r="U103" s="123">
        <v>5</v>
      </c>
      <c r="V103" s="123">
        <v>6</v>
      </c>
      <c r="W103" s="154">
        <v>7</v>
      </c>
      <c r="X103" s="154">
        <v>8</v>
      </c>
      <c r="Y103" s="123">
        <v>9</v>
      </c>
      <c r="Z103" s="123">
        <v>10</v>
      </c>
      <c r="AA103" s="123">
        <v>11</v>
      </c>
      <c r="AB103" s="154">
        <v>12</v>
      </c>
      <c r="AC103" s="123">
        <v>13</v>
      </c>
      <c r="AD103" s="154">
        <v>14</v>
      </c>
      <c r="AE103" s="154">
        <v>15</v>
      </c>
      <c r="AF103" s="125">
        <v>16</v>
      </c>
      <c r="AG103" s="123">
        <v>17</v>
      </c>
      <c r="AH103" s="123">
        <v>18</v>
      </c>
      <c r="AI103" s="123">
        <v>19</v>
      </c>
      <c r="AJ103" s="123">
        <v>20</v>
      </c>
      <c r="AK103" s="154">
        <v>21</v>
      </c>
      <c r="AL103" s="154">
        <v>22</v>
      </c>
      <c r="AM103" s="123">
        <v>23</v>
      </c>
      <c r="AN103" s="123">
        <v>24</v>
      </c>
      <c r="AO103" s="123">
        <v>25</v>
      </c>
      <c r="AP103" s="123">
        <v>26</v>
      </c>
      <c r="AQ103" s="123">
        <v>27</v>
      </c>
      <c r="AR103" s="154">
        <v>28</v>
      </c>
      <c r="AS103" s="154">
        <v>29</v>
      </c>
      <c r="AT103" s="123">
        <v>30</v>
      </c>
      <c r="AU103" s="123">
        <v>31</v>
      </c>
      <c r="AV103" s="124" t="s">
        <v>990</v>
      </c>
    </row>
    <row r="104" spans="1:49" s="6" customFormat="1" ht="52" customHeight="1" x14ac:dyDescent="0.25">
      <c r="A104" s="85" t="str">
        <f>VLOOKUP(B104,Apoio!$A:$C,3,FALSE)</f>
        <v>MVE - Apuração</v>
      </c>
      <c r="B104" s="134" t="s">
        <v>900</v>
      </c>
      <c r="C104" s="133">
        <v>45200</v>
      </c>
      <c r="D104" s="131" t="s">
        <v>901</v>
      </c>
      <c r="E104" s="124" t="s">
        <v>627</v>
      </c>
      <c r="F104" s="136" t="s">
        <v>880</v>
      </c>
      <c r="G104" s="136"/>
      <c r="H104" s="136"/>
      <c r="I104" s="136"/>
      <c r="J104" s="136"/>
      <c r="K104" s="136"/>
      <c r="L104" s="136"/>
      <c r="M104" s="136"/>
      <c r="N104" s="137"/>
      <c r="O104" s="87"/>
      <c r="P104" s="90"/>
      <c r="Q104" s="154">
        <v>1</v>
      </c>
      <c r="R104" s="123">
        <v>2</v>
      </c>
      <c r="S104" s="123">
        <v>3</v>
      </c>
      <c r="T104" s="123">
        <v>4</v>
      </c>
      <c r="U104" s="123">
        <v>5</v>
      </c>
      <c r="V104" s="123">
        <v>6</v>
      </c>
      <c r="W104" s="154">
        <v>7</v>
      </c>
      <c r="X104" s="154">
        <v>8</v>
      </c>
      <c r="Y104" s="123">
        <v>9</v>
      </c>
      <c r="Z104" s="123">
        <v>10</v>
      </c>
      <c r="AA104" s="123">
        <v>11</v>
      </c>
      <c r="AB104" s="154">
        <v>12</v>
      </c>
      <c r="AC104" s="123">
        <v>13</v>
      </c>
      <c r="AD104" s="154">
        <v>14</v>
      </c>
      <c r="AE104" s="154">
        <v>15</v>
      </c>
      <c r="AF104" s="125">
        <v>16</v>
      </c>
      <c r="AG104" s="123">
        <v>17</v>
      </c>
      <c r="AH104" s="123">
        <v>18</v>
      </c>
      <c r="AI104" s="123">
        <v>19</v>
      </c>
      <c r="AJ104" s="123">
        <v>20</v>
      </c>
      <c r="AK104" s="154">
        <v>21</v>
      </c>
      <c r="AL104" s="154">
        <v>22</v>
      </c>
      <c r="AM104" s="123">
        <v>23</v>
      </c>
      <c r="AN104" s="123">
        <v>24</v>
      </c>
      <c r="AO104" s="123">
        <v>25</v>
      </c>
      <c r="AP104" s="123">
        <v>26</v>
      </c>
      <c r="AQ104" s="123">
        <v>27</v>
      </c>
      <c r="AR104" s="154">
        <v>28</v>
      </c>
      <c r="AS104" s="154">
        <v>29</v>
      </c>
      <c r="AT104" s="123">
        <v>30</v>
      </c>
      <c r="AU104" s="123">
        <v>31</v>
      </c>
      <c r="AV104" s="124"/>
      <c r="AW104" s="8"/>
    </row>
    <row r="105" spans="1:49" s="6" customFormat="1" ht="58" x14ac:dyDescent="0.25">
      <c r="A105" s="85" t="str">
        <f>VLOOKUP(B105,Apoio!$A:$C,3,FALSE)</f>
        <v>MCSD EE - Pré-Liquidação</v>
      </c>
      <c r="B105" s="129" t="s">
        <v>680</v>
      </c>
      <c r="C105" s="133">
        <v>45170</v>
      </c>
      <c r="D105" s="131" t="s">
        <v>681</v>
      </c>
      <c r="E105" s="124" t="s">
        <v>108</v>
      </c>
      <c r="F105" s="140" t="s">
        <v>700</v>
      </c>
      <c r="G105" s="136" t="s">
        <v>695</v>
      </c>
      <c r="H105" s="136" t="s">
        <v>699</v>
      </c>
      <c r="I105" s="136" t="s">
        <v>696</v>
      </c>
      <c r="J105" s="136" t="s">
        <v>697</v>
      </c>
      <c r="K105" s="136" t="s">
        <v>698</v>
      </c>
      <c r="L105" s="136"/>
      <c r="M105" s="136"/>
      <c r="N105" s="137"/>
      <c r="O105" s="87" t="s">
        <v>806</v>
      </c>
      <c r="P105" s="88">
        <v>45092</v>
      </c>
      <c r="Q105" s="154">
        <v>1</v>
      </c>
      <c r="R105" s="123">
        <v>2</v>
      </c>
      <c r="S105" s="123">
        <v>3</v>
      </c>
      <c r="T105" s="123">
        <v>4</v>
      </c>
      <c r="U105" s="123">
        <v>5</v>
      </c>
      <c r="V105" s="123">
        <v>6</v>
      </c>
      <c r="W105" s="154">
        <v>7</v>
      </c>
      <c r="X105" s="154">
        <v>8</v>
      </c>
      <c r="Y105" s="123">
        <v>9</v>
      </c>
      <c r="Z105" s="123">
        <v>10</v>
      </c>
      <c r="AA105" s="123">
        <v>11</v>
      </c>
      <c r="AB105" s="154">
        <v>12</v>
      </c>
      <c r="AC105" s="123">
        <v>13</v>
      </c>
      <c r="AD105" s="154">
        <v>14</v>
      </c>
      <c r="AE105" s="154">
        <v>15</v>
      </c>
      <c r="AF105" s="125">
        <v>16</v>
      </c>
      <c r="AG105" s="123">
        <v>17</v>
      </c>
      <c r="AH105" s="123">
        <v>18</v>
      </c>
      <c r="AI105" s="123">
        <v>19</v>
      </c>
      <c r="AJ105" s="123">
        <v>20</v>
      </c>
      <c r="AK105" s="154">
        <v>21</v>
      </c>
      <c r="AL105" s="154">
        <v>22</v>
      </c>
      <c r="AM105" s="123">
        <v>23</v>
      </c>
      <c r="AN105" s="123">
        <v>24</v>
      </c>
      <c r="AO105" s="123">
        <v>25</v>
      </c>
      <c r="AP105" s="123">
        <v>26</v>
      </c>
      <c r="AQ105" s="123">
        <v>27</v>
      </c>
      <c r="AR105" s="154">
        <v>28</v>
      </c>
      <c r="AS105" s="154">
        <v>29</v>
      </c>
      <c r="AT105" s="123">
        <v>30</v>
      </c>
      <c r="AU105" s="123">
        <v>31</v>
      </c>
      <c r="AV105" s="124"/>
      <c r="AW105" s="8"/>
    </row>
    <row r="106" spans="1:49" s="6" customFormat="1" ht="36" customHeight="1" x14ac:dyDescent="0.25">
      <c r="A106" s="85" t="str">
        <f>VLOOKUP(B106,Apoio!$A:$C,3,FALSE)</f>
        <v>Recontabilização do MCP - Resultados</v>
      </c>
      <c r="B106" s="129" t="s">
        <v>538</v>
      </c>
      <c r="C106" s="133"/>
      <c r="D106" s="131" t="s">
        <v>13</v>
      </c>
      <c r="E106" s="124" t="s">
        <v>106</v>
      </c>
      <c r="F106" s="136" t="s">
        <v>741</v>
      </c>
      <c r="G106" s="136"/>
      <c r="H106" s="136"/>
      <c r="I106" s="136"/>
      <c r="J106" s="136"/>
      <c r="K106" s="136"/>
      <c r="L106" s="136"/>
      <c r="M106" s="136"/>
      <c r="N106" s="137"/>
      <c r="O106" s="87" t="s">
        <v>806</v>
      </c>
      <c r="P106" s="88">
        <v>45092</v>
      </c>
      <c r="Q106" s="154">
        <v>1</v>
      </c>
      <c r="R106" s="123">
        <v>2</v>
      </c>
      <c r="S106" s="123">
        <v>3</v>
      </c>
      <c r="T106" s="123">
        <v>4</v>
      </c>
      <c r="U106" s="123">
        <v>5</v>
      </c>
      <c r="V106" s="123">
        <v>6</v>
      </c>
      <c r="W106" s="154">
        <v>7</v>
      </c>
      <c r="X106" s="154">
        <v>8</v>
      </c>
      <c r="Y106" s="123">
        <v>9</v>
      </c>
      <c r="Z106" s="123">
        <v>10</v>
      </c>
      <c r="AA106" s="123">
        <v>11</v>
      </c>
      <c r="AB106" s="154">
        <v>12</v>
      </c>
      <c r="AC106" s="123">
        <v>13</v>
      </c>
      <c r="AD106" s="154">
        <v>14</v>
      </c>
      <c r="AE106" s="154">
        <v>15</v>
      </c>
      <c r="AF106" s="125">
        <v>16</v>
      </c>
      <c r="AG106" s="123">
        <v>17</v>
      </c>
      <c r="AH106" s="123">
        <v>18</v>
      </c>
      <c r="AI106" s="123">
        <v>19</v>
      </c>
      <c r="AJ106" s="123">
        <v>20</v>
      </c>
      <c r="AK106" s="154">
        <v>21</v>
      </c>
      <c r="AL106" s="154">
        <v>22</v>
      </c>
      <c r="AM106" s="123">
        <v>23</v>
      </c>
      <c r="AN106" s="123">
        <v>24</v>
      </c>
      <c r="AO106" s="123">
        <v>25</v>
      </c>
      <c r="AP106" s="123">
        <v>26</v>
      </c>
      <c r="AQ106" s="123">
        <v>27</v>
      </c>
      <c r="AR106" s="154">
        <v>28</v>
      </c>
      <c r="AS106" s="154">
        <v>29</v>
      </c>
      <c r="AT106" s="123">
        <v>30</v>
      </c>
      <c r="AU106" s="123">
        <v>31</v>
      </c>
      <c r="AV106" s="124"/>
      <c r="AW106" s="8"/>
    </row>
    <row r="107" spans="1:49" s="6" customFormat="1" ht="47.25" customHeight="1" x14ac:dyDescent="0.25">
      <c r="A107" s="85" t="str">
        <f>VLOOKUP(B107,Apoio!$A:$C,3,FALSE)</f>
        <v>MCSD EN - Resultados</v>
      </c>
      <c r="B107" s="129" t="s">
        <v>513</v>
      </c>
      <c r="C107" s="133">
        <v>45170</v>
      </c>
      <c r="D107" s="131" t="s">
        <v>13</v>
      </c>
      <c r="E107" s="124" t="s">
        <v>498</v>
      </c>
      <c r="F107" s="140" t="s">
        <v>514</v>
      </c>
      <c r="G107" s="136"/>
      <c r="H107" s="136"/>
      <c r="I107" s="136"/>
      <c r="J107" s="136"/>
      <c r="K107" s="136"/>
      <c r="L107" s="136"/>
      <c r="M107" s="136"/>
      <c r="N107" s="137"/>
      <c r="O107" s="87" t="s">
        <v>806</v>
      </c>
      <c r="P107" s="88">
        <v>45092</v>
      </c>
      <c r="Q107" s="154">
        <v>1</v>
      </c>
      <c r="R107" s="123">
        <v>2</v>
      </c>
      <c r="S107" s="123">
        <v>3</v>
      </c>
      <c r="T107" s="123">
        <v>4</v>
      </c>
      <c r="U107" s="123">
        <v>5</v>
      </c>
      <c r="V107" s="123">
        <v>6</v>
      </c>
      <c r="W107" s="154">
        <v>7</v>
      </c>
      <c r="X107" s="154">
        <v>8</v>
      </c>
      <c r="Y107" s="123">
        <v>9</v>
      </c>
      <c r="Z107" s="123">
        <v>10</v>
      </c>
      <c r="AA107" s="123">
        <v>11</v>
      </c>
      <c r="AB107" s="154">
        <v>12</v>
      </c>
      <c r="AC107" s="123">
        <v>13</v>
      </c>
      <c r="AD107" s="154">
        <v>14</v>
      </c>
      <c r="AE107" s="154">
        <v>15</v>
      </c>
      <c r="AF107" s="125">
        <v>16</v>
      </c>
      <c r="AG107" s="123">
        <v>17</v>
      </c>
      <c r="AH107" s="123">
        <v>18</v>
      </c>
      <c r="AI107" s="123">
        <v>19</v>
      </c>
      <c r="AJ107" s="123">
        <v>20</v>
      </c>
      <c r="AK107" s="154">
        <v>21</v>
      </c>
      <c r="AL107" s="154">
        <v>22</v>
      </c>
      <c r="AM107" s="123">
        <v>23</v>
      </c>
      <c r="AN107" s="123">
        <v>24</v>
      </c>
      <c r="AO107" s="123">
        <v>25</v>
      </c>
      <c r="AP107" s="123">
        <v>26</v>
      </c>
      <c r="AQ107" s="123">
        <v>27</v>
      </c>
      <c r="AR107" s="154">
        <v>28</v>
      </c>
      <c r="AS107" s="154">
        <v>29</v>
      </c>
      <c r="AT107" s="123">
        <v>30</v>
      </c>
      <c r="AU107" s="123">
        <v>31</v>
      </c>
      <c r="AV107" s="124"/>
      <c r="AW107" s="8"/>
    </row>
    <row r="108" spans="1:49" s="6" customFormat="1" ht="43.5" x14ac:dyDescent="0.25">
      <c r="A108" s="85" t="str">
        <f>VLOOKUP(B108,Apoio!$A:$C,3,FALSE)</f>
        <v>MVE - Efetivação Contratos</v>
      </c>
      <c r="B108" s="129" t="s">
        <v>897</v>
      </c>
      <c r="C108" s="133">
        <v>45170</v>
      </c>
      <c r="D108" s="131" t="s">
        <v>623</v>
      </c>
      <c r="E108" s="124" t="s">
        <v>84</v>
      </c>
      <c r="F108" s="136"/>
      <c r="G108" s="136"/>
      <c r="H108" s="136" t="s">
        <v>84</v>
      </c>
      <c r="I108" s="136"/>
      <c r="J108" s="136"/>
      <c r="K108" s="136"/>
      <c r="L108" s="136"/>
      <c r="M108" s="136"/>
      <c r="N108" s="137"/>
      <c r="O108" s="87" t="s">
        <v>806</v>
      </c>
      <c r="P108" s="88">
        <v>45092</v>
      </c>
      <c r="Q108" s="154">
        <v>1</v>
      </c>
      <c r="R108" s="123">
        <v>2</v>
      </c>
      <c r="S108" s="123">
        <v>3</v>
      </c>
      <c r="T108" s="123">
        <v>4</v>
      </c>
      <c r="U108" s="123">
        <v>5</v>
      </c>
      <c r="V108" s="123">
        <v>6</v>
      </c>
      <c r="W108" s="154">
        <v>7</v>
      </c>
      <c r="X108" s="154">
        <v>8</v>
      </c>
      <c r="Y108" s="123">
        <v>9</v>
      </c>
      <c r="Z108" s="123">
        <v>10</v>
      </c>
      <c r="AA108" s="123">
        <v>11</v>
      </c>
      <c r="AB108" s="154">
        <v>12</v>
      </c>
      <c r="AC108" s="123">
        <v>13</v>
      </c>
      <c r="AD108" s="154">
        <v>14</v>
      </c>
      <c r="AE108" s="154">
        <v>15</v>
      </c>
      <c r="AF108" s="125">
        <v>16</v>
      </c>
      <c r="AG108" s="123">
        <v>17</v>
      </c>
      <c r="AH108" s="123">
        <v>18</v>
      </c>
      <c r="AI108" s="123">
        <v>19</v>
      </c>
      <c r="AJ108" s="123">
        <v>20</v>
      </c>
      <c r="AK108" s="154">
        <v>21</v>
      </c>
      <c r="AL108" s="154">
        <v>22</v>
      </c>
      <c r="AM108" s="123">
        <v>23</v>
      </c>
      <c r="AN108" s="123">
        <v>24</v>
      </c>
      <c r="AO108" s="123">
        <v>25</v>
      </c>
      <c r="AP108" s="123">
        <v>26</v>
      </c>
      <c r="AQ108" s="123">
        <v>27</v>
      </c>
      <c r="AR108" s="154">
        <v>28</v>
      </c>
      <c r="AS108" s="154">
        <v>29</v>
      </c>
      <c r="AT108" s="123">
        <v>30</v>
      </c>
      <c r="AU108" s="123">
        <v>31</v>
      </c>
      <c r="AV108" s="124"/>
      <c r="AW108" s="8"/>
    </row>
    <row r="109" spans="1:49" s="6" customFormat="1" ht="36.75" customHeight="1" x14ac:dyDescent="0.25">
      <c r="A109" s="85" t="str">
        <f>VLOOKUP(B109,Apoio!$A:$C,3,FALSE)</f>
        <v>Desligamento</v>
      </c>
      <c r="B109" s="129" t="s">
        <v>380</v>
      </c>
      <c r="C109" s="133">
        <v>45200</v>
      </c>
      <c r="D109" s="131" t="s">
        <v>34</v>
      </c>
      <c r="E109" s="124" t="s">
        <v>84</v>
      </c>
      <c r="F109" s="136"/>
      <c r="G109" s="136"/>
      <c r="H109" s="136" t="s">
        <v>84</v>
      </c>
      <c r="I109" s="136"/>
      <c r="J109" s="136"/>
      <c r="K109" s="136"/>
      <c r="L109" s="136"/>
      <c r="M109" s="136"/>
      <c r="N109" s="137"/>
      <c r="O109" s="87" t="s">
        <v>806</v>
      </c>
      <c r="P109" s="88">
        <v>45092</v>
      </c>
      <c r="Q109" s="154">
        <v>1</v>
      </c>
      <c r="R109" s="123">
        <v>2</v>
      </c>
      <c r="S109" s="123">
        <v>3</v>
      </c>
      <c r="T109" s="123">
        <v>4</v>
      </c>
      <c r="U109" s="123">
        <v>5</v>
      </c>
      <c r="V109" s="123">
        <v>6</v>
      </c>
      <c r="W109" s="154">
        <v>7</v>
      </c>
      <c r="X109" s="154">
        <v>8</v>
      </c>
      <c r="Y109" s="123">
        <v>9</v>
      </c>
      <c r="Z109" s="123">
        <v>10</v>
      </c>
      <c r="AA109" s="123">
        <v>11</v>
      </c>
      <c r="AB109" s="154">
        <v>12</v>
      </c>
      <c r="AC109" s="123">
        <v>13</v>
      </c>
      <c r="AD109" s="154">
        <v>14</v>
      </c>
      <c r="AE109" s="154">
        <v>15</v>
      </c>
      <c r="AF109" s="125">
        <v>16</v>
      </c>
      <c r="AG109" s="123">
        <v>17</v>
      </c>
      <c r="AH109" s="123">
        <v>18</v>
      </c>
      <c r="AI109" s="123">
        <v>19</v>
      </c>
      <c r="AJ109" s="123">
        <v>20</v>
      </c>
      <c r="AK109" s="154">
        <v>21</v>
      </c>
      <c r="AL109" s="154">
        <v>22</v>
      </c>
      <c r="AM109" s="123">
        <v>23</v>
      </c>
      <c r="AN109" s="123">
        <v>24</v>
      </c>
      <c r="AO109" s="123">
        <v>25</v>
      </c>
      <c r="AP109" s="123">
        <v>26</v>
      </c>
      <c r="AQ109" s="123">
        <v>27</v>
      </c>
      <c r="AR109" s="154">
        <v>28</v>
      </c>
      <c r="AS109" s="154">
        <v>29</v>
      </c>
      <c r="AT109" s="123">
        <v>30</v>
      </c>
      <c r="AU109" s="123">
        <v>31</v>
      </c>
      <c r="AV109" s="124"/>
      <c r="AW109" s="8"/>
    </row>
    <row r="110" spans="1:49" s="6" customFormat="1" ht="75.75" customHeight="1" x14ac:dyDescent="0.25">
      <c r="A110" s="85" t="str">
        <f>VLOOKUP(B110,Apoio!$A:$C,3,FALSE)</f>
        <v>Cadastros</v>
      </c>
      <c r="B110" s="129" t="s">
        <v>177</v>
      </c>
      <c r="C110" s="133">
        <v>45200</v>
      </c>
      <c r="D110" s="131" t="s">
        <v>34</v>
      </c>
      <c r="E110" s="124" t="s">
        <v>84</v>
      </c>
      <c r="F110" s="140"/>
      <c r="G110" s="136"/>
      <c r="H110" s="136" t="s">
        <v>84</v>
      </c>
      <c r="I110" s="136"/>
      <c r="J110" s="136"/>
      <c r="K110" s="136"/>
      <c r="L110" s="136"/>
      <c r="M110" s="136"/>
      <c r="N110" s="137"/>
      <c r="O110" s="87" t="s">
        <v>806</v>
      </c>
      <c r="P110" s="88">
        <v>45092</v>
      </c>
      <c r="Q110" s="154">
        <v>1</v>
      </c>
      <c r="R110" s="123">
        <v>2</v>
      </c>
      <c r="S110" s="123">
        <v>3</v>
      </c>
      <c r="T110" s="123">
        <v>4</v>
      </c>
      <c r="U110" s="123">
        <v>5</v>
      </c>
      <c r="V110" s="123">
        <v>6</v>
      </c>
      <c r="W110" s="154">
        <v>7</v>
      </c>
      <c r="X110" s="154">
        <v>8</v>
      </c>
      <c r="Y110" s="123">
        <v>9</v>
      </c>
      <c r="Z110" s="123">
        <v>10</v>
      </c>
      <c r="AA110" s="123">
        <v>11</v>
      </c>
      <c r="AB110" s="154">
        <v>12</v>
      </c>
      <c r="AC110" s="123">
        <v>13</v>
      </c>
      <c r="AD110" s="154">
        <v>14</v>
      </c>
      <c r="AE110" s="154">
        <v>15</v>
      </c>
      <c r="AF110" s="125">
        <v>16</v>
      </c>
      <c r="AG110" s="123">
        <v>17</v>
      </c>
      <c r="AH110" s="123">
        <v>18</v>
      </c>
      <c r="AI110" s="123">
        <v>19</v>
      </c>
      <c r="AJ110" s="123">
        <v>20</v>
      </c>
      <c r="AK110" s="154">
        <v>21</v>
      </c>
      <c r="AL110" s="154">
        <v>22</v>
      </c>
      <c r="AM110" s="123">
        <v>23</v>
      </c>
      <c r="AN110" s="123">
        <v>24</v>
      </c>
      <c r="AO110" s="123">
        <v>25</v>
      </c>
      <c r="AP110" s="123">
        <v>26</v>
      </c>
      <c r="AQ110" s="123">
        <v>27</v>
      </c>
      <c r="AR110" s="154">
        <v>28</v>
      </c>
      <c r="AS110" s="154">
        <v>29</v>
      </c>
      <c r="AT110" s="123">
        <v>30</v>
      </c>
      <c r="AU110" s="123">
        <v>31</v>
      </c>
      <c r="AV110" s="124"/>
      <c r="AW110" s="8"/>
    </row>
    <row r="111" spans="1:49" s="6" customFormat="1" ht="21" customHeight="1" x14ac:dyDescent="0.25">
      <c r="A111" s="85" t="str">
        <f>VLOOKUP(B111,Apoio!$A:$C,3,FALSE)</f>
        <v>Medição Contábil</v>
      </c>
      <c r="B111" s="215" t="s">
        <v>1041</v>
      </c>
      <c r="C111" s="133">
        <v>45200</v>
      </c>
      <c r="D111" s="131" t="s">
        <v>84</v>
      </c>
      <c r="E111" s="124" t="s">
        <v>77</v>
      </c>
      <c r="F111" s="139" t="s">
        <v>770</v>
      </c>
      <c r="G111" s="140" t="s">
        <v>771</v>
      </c>
      <c r="H111" s="140" t="s">
        <v>772</v>
      </c>
      <c r="I111" s="140" t="s">
        <v>773</v>
      </c>
      <c r="J111" s="136"/>
      <c r="K111" s="136"/>
      <c r="L111" s="136"/>
      <c r="M111" s="136"/>
      <c r="N111" s="137"/>
      <c r="O111" s="87"/>
      <c r="P111" s="88"/>
      <c r="Q111" s="224">
        <v>1</v>
      </c>
      <c r="R111" s="212">
        <v>2</v>
      </c>
      <c r="S111" s="212">
        <v>3</v>
      </c>
      <c r="T111" s="212">
        <v>4</v>
      </c>
      <c r="U111" s="212">
        <v>5</v>
      </c>
      <c r="V111" s="212">
        <v>6</v>
      </c>
      <c r="W111" s="209">
        <v>7</v>
      </c>
      <c r="X111" s="209">
        <v>8</v>
      </c>
      <c r="Y111" s="212">
        <v>9</v>
      </c>
      <c r="Z111" s="212">
        <v>10</v>
      </c>
      <c r="AA111" s="212">
        <v>11</v>
      </c>
      <c r="AB111" s="209">
        <v>12</v>
      </c>
      <c r="AC111" s="212">
        <v>13</v>
      </c>
      <c r="AD111" s="209">
        <v>14</v>
      </c>
      <c r="AE111" s="209">
        <v>15</v>
      </c>
      <c r="AF111" s="205">
        <v>16</v>
      </c>
      <c r="AG111" s="212">
        <v>17</v>
      </c>
      <c r="AH111" s="212">
        <v>18</v>
      </c>
      <c r="AI111" s="212">
        <v>19</v>
      </c>
      <c r="AJ111" s="212">
        <v>20</v>
      </c>
      <c r="AK111" s="209">
        <v>21</v>
      </c>
      <c r="AL111" s="209">
        <v>22</v>
      </c>
      <c r="AM111" s="212">
        <v>23</v>
      </c>
      <c r="AN111" s="212">
        <v>24</v>
      </c>
      <c r="AO111" s="212">
        <v>25</v>
      </c>
      <c r="AP111" s="212">
        <v>26</v>
      </c>
      <c r="AQ111" s="212">
        <v>27</v>
      </c>
      <c r="AR111" s="209">
        <v>28</v>
      </c>
      <c r="AS111" s="209">
        <v>29</v>
      </c>
      <c r="AT111" s="212">
        <v>30</v>
      </c>
      <c r="AU111" s="212">
        <v>31</v>
      </c>
      <c r="AV111" s="221"/>
      <c r="AW111" s="8"/>
    </row>
    <row r="112" spans="1:49" s="6" customFormat="1" ht="21" customHeight="1" x14ac:dyDescent="0.25">
      <c r="A112" s="85"/>
      <c r="B112" s="216"/>
      <c r="C112" s="133">
        <v>45200</v>
      </c>
      <c r="D112" s="131" t="s">
        <v>84</v>
      </c>
      <c r="E112" s="124" t="s">
        <v>1043</v>
      </c>
      <c r="F112" s="139" t="s">
        <v>1048</v>
      </c>
      <c r="G112" s="140" t="s">
        <v>1049</v>
      </c>
      <c r="H112" s="136"/>
      <c r="I112" s="136"/>
      <c r="J112" s="136"/>
      <c r="K112" s="136"/>
      <c r="L112" s="136"/>
      <c r="M112" s="136"/>
      <c r="N112" s="137"/>
      <c r="O112" s="87"/>
      <c r="P112" s="88"/>
      <c r="Q112" s="225"/>
      <c r="R112" s="213"/>
      <c r="S112" s="213"/>
      <c r="T112" s="213"/>
      <c r="U112" s="213"/>
      <c r="V112" s="213"/>
      <c r="W112" s="210"/>
      <c r="X112" s="210"/>
      <c r="Y112" s="213"/>
      <c r="Z112" s="213"/>
      <c r="AA112" s="213"/>
      <c r="AB112" s="210"/>
      <c r="AC112" s="213"/>
      <c r="AD112" s="210"/>
      <c r="AE112" s="210"/>
      <c r="AF112" s="206"/>
      <c r="AG112" s="213"/>
      <c r="AH112" s="213"/>
      <c r="AI112" s="213"/>
      <c r="AJ112" s="213"/>
      <c r="AK112" s="210"/>
      <c r="AL112" s="210"/>
      <c r="AM112" s="213"/>
      <c r="AN112" s="213"/>
      <c r="AO112" s="213"/>
      <c r="AP112" s="213"/>
      <c r="AQ112" s="213"/>
      <c r="AR112" s="210"/>
      <c r="AS112" s="210"/>
      <c r="AT112" s="213"/>
      <c r="AU112" s="213"/>
      <c r="AV112" s="222"/>
      <c r="AW112" s="8"/>
    </row>
    <row r="113" spans="1:50" s="6" customFormat="1" ht="21" customHeight="1" x14ac:dyDescent="0.25">
      <c r="A113" s="85"/>
      <c r="B113" s="217"/>
      <c r="C113" s="133">
        <v>45200</v>
      </c>
      <c r="D113" s="131" t="s">
        <v>84</v>
      </c>
      <c r="E113" s="124" t="s">
        <v>593</v>
      </c>
      <c r="F113" s="139" t="s">
        <v>595</v>
      </c>
      <c r="G113" s="140" t="s">
        <v>596</v>
      </c>
      <c r="H113" s="136" t="s">
        <v>597</v>
      </c>
      <c r="I113" s="136"/>
      <c r="J113" s="136"/>
      <c r="K113" s="136"/>
      <c r="L113" s="136"/>
      <c r="M113" s="136"/>
      <c r="N113" s="137"/>
      <c r="O113" s="87"/>
      <c r="P113" s="88"/>
      <c r="Q113" s="226"/>
      <c r="R113" s="214"/>
      <c r="S113" s="214"/>
      <c r="T113" s="214"/>
      <c r="U113" s="214"/>
      <c r="V113" s="214"/>
      <c r="W113" s="211"/>
      <c r="X113" s="211"/>
      <c r="Y113" s="214"/>
      <c r="Z113" s="214"/>
      <c r="AA113" s="214"/>
      <c r="AB113" s="211"/>
      <c r="AC113" s="214"/>
      <c r="AD113" s="211"/>
      <c r="AE113" s="211"/>
      <c r="AF113" s="207"/>
      <c r="AG113" s="214"/>
      <c r="AH113" s="214"/>
      <c r="AI113" s="214"/>
      <c r="AJ113" s="214"/>
      <c r="AK113" s="211"/>
      <c r="AL113" s="211"/>
      <c r="AM113" s="214"/>
      <c r="AN113" s="214"/>
      <c r="AO113" s="214"/>
      <c r="AP113" s="214"/>
      <c r="AQ113" s="214"/>
      <c r="AR113" s="211"/>
      <c r="AS113" s="211"/>
      <c r="AT113" s="214"/>
      <c r="AU113" s="214"/>
      <c r="AV113" s="223"/>
      <c r="AW113" s="8"/>
    </row>
    <row r="114" spans="1:50" s="6" customFormat="1" ht="46" customHeight="1" x14ac:dyDescent="0.25">
      <c r="A114" s="85" t="str">
        <f>VLOOKUP(B114,Apoio!$A:$C,3,FALSE)</f>
        <v>MCSD EN - Pré-Liquidação</v>
      </c>
      <c r="B114" s="129" t="s">
        <v>1033</v>
      </c>
      <c r="C114" s="133">
        <v>45170</v>
      </c>
      <c r="D114" s="131" t="s">
        <v>1031</v>
      </c>
      <c r="E114" s="124" t="s">
        <v>498</v>
      </c>
      <c r="F114" s="139" t="s">
        <v>1032</v>
      </c>
      <c r="G114" s="136"/>
      <c r="H114" s="136"/>
      <c r="I114" s="136"/>
      <c r="J114" s="136"/>
      <c r="K114" s="136"/>
      <c r="L114" s="136"/>
      <c r="M114" s="136"/>
      <c r="N114" s="137"/>
      <c r="O114" s="87"/>
      <c r="P114" s="88"/>
      <c r="Q114" s="154">
        <v>1</v>
      </c>
      <c r="R114" s="123">
        <v>2</v>
      </c>
      <c r="S114" s="123">
        <v>3</v>
      </c>
      <c r="T114" s="123">
        <v>4</v>
      </c>
      <c r="U114" s="123">
        <v>5</v>
      </c>
      <c r="V114" s="123">
        <v>6</v>
      </c>
      <c r="W114" s="154">
        <v>7</v>
      </c>
      <c r="X114" s="154">
        <v>8</v>
      </c>
      <c r="Y114" s="123">
        <v>9</v>
      </c>
      <c r="Z114" s="123">
        <v>10</v>
      </c>
      <c r="AA114" s="123">
        <v>11</v>
      </c>
      <c r="AB114" s="154">
        <v>12</v>
      </c>
      <c r="AC114" s="123">
        <v>13</v>
      </c>
      <c r="AD114" s="154">
        <v>14</v>
      </c>
      <c r="AE114" s="154">
        <v>15</v>
      </c>
      <c r="AF114" s="123">
        <v>16</v>
      </c>
      <c r="AG114" s="125">
        <v>17</v>
      </c>
      <c r="AH114" s="123">
        <v>18</v>
      </c>
      <c r="AI114" s="123">
        <v>19</v>
      </c>
      <c r="AJ114" s="123">
        <v>20</v>
      </c>
      <c r="AK114" s="154">
        <v>21</v>
      </c>
      <c r="AL114" s="154">
        <v>22</v>
      </c>
      <c r="AM114" s="123">
        <v>23</v>
      </c>
      <c r="AN114" s="123">
        <v>24</v>
      </c>
      <c r="AO114" s="123">
        <v>25</v>
      </c>
      <c r="AP114" s="123">
        <v>26</v>
      </c>
      <c r="AQ114" s="123">
        <v>27</v>
      </c>
      <c r="AR114" s="154">
        <v>28</v>
      </c>
      <c r="AS114" s="154">
        <v>29</v>
      </c>
      <c r="AT114" s="123">
        <v>30</v>
      </c>
      <c r="AU114" s="123">
        <v>31</v>
      </c>
      <c r="AV114" s="124"/>
      <c r="AW114" s="8"/>
    </row>
    <row r="115" spans="1:50" s="6" customFormat="1" ht="36.75" customHeight="1" x14ac:dyDescent="0.25">
      <c r="A115" s="85" t="str">
        <f>VLOOKUP(B115,Apoio!$A:$C,3,FALSE)</f>
        <v>MVE - Pós-Liquidação</v>
      </c>
      <c r="B115" s="129" t="s">
        <v>898</v>
      </c>
      <c r="C115" s="133">
        <v>45170</v>
      </c>
      <c r="D115" s="131" t="s">
        <v>625</v>
      </c>
      <c r="E115" s="124" t="s">
        <v>629</v>
      </c>
      <c r="F115" s="136" t="s">
        <v>713</v>
      </c>
      <c r="G115" s="136" t="s">
        <v>841</v>
      </c>
      <c r="H115" s="136"/>
      <c r="I115" s="136"/>
      <c r="J115" s="136"/>
      <c r="K115" s="136"/>
      <c r="L115" s="136"/>
      <c r="M115" s="136"/>
      <c r="N115" s="137"/>
      <c r="O115" s="87" t="s">
        <v>806</v>
      </c>
      <c r="P115" s="88">
        <v>45093</v>
      </c>
      <c r="Q115" s="154">
        <v>1</v>
      </c>
      <c r="R115" s="123">
        <v>2</v>
      </c>
      <c r="S115" s="123">
        <v>3</v>
      </c>
      <c r="T115" s="123">
        <v>4</v>
      </c>
      <c r="U115" s="123">
        <v>5</v>
      </c>
      <c r="V115" s="123">
        <v>6</v>
      </c>
      <c r="W115" s="154">
        <v>7</v>
      </c>
      <c r="X115" s="154">
        <v>8</v>
      </c>
      <c r="Y115" s="123">
        <v>9</v>
      </c>
      <c r="Z115" s="123">
        <v>10</v>
      </c>
      <c r="AA115" s="123">
        <v>11</v>
      </c>
      <c r="AB115" s="154">
        <v>12</v>
      </c>
      <c r="AC115" s="123">
        <v>13</v>
      </c>
      <c r="AD115" s="154">
        <v>14</v>
      </c>
      <c r="AE115" s="154">
        <v>15</v>
      </c>
      <c r="AF115" s="123">
        <v>16</v>
      </c>
      <c r="AG115" s="125">
        <v>17</v>
      </c>
      <c r="AH115" s="123">
        <v>18</v>
      </c>
      <c r="AI115" s="123">
        <v>19</v>
      </c>
      <c r="AJ115" s="123">
        <v>20</v>
      </c>
      <c r="AK115" s="154">
        <v>21</v>
      </c>
      <c r="AL115" s="154">
        <v>22</v>
      </c>
      <c r="AM115" s="123">
        <v>23</v>
      </c>
      <c r="AN115" s="123">
        <v>24</v>
      </c>
      <c r="AO115" s="123">
        <v>25</v>
      </c>
      <c r="AP115" s="123">
        <v>26</v>
      </c>
      <c r="AQ115" s="123">
        <v>27</v>
      </c>
      <c r="AR115" s="154">
        <v>28</v>
      </c>
      <c r="AS115" s="154">
        <v>29</v>
      </c>
      <c r="AT115" s="123">
        <v>30</v>
      </c>
      <c r="AU115" s="123">
        <v>31</v>
      </c>
      <c r="AV115" s="124"/>
      <c r="AW115" s="8"/>
    </row>
    <row r="116" spans="1:50" s="6" customFormat="1" ht="36.75" customHeight="1" x14ac:dyDescent="0.25">
      <c r="A116" s="85" t="str">
        <f>VLOOKUP(B116,Apoio!$A:$C,3,FALSE)</f>
        <v>MVE - Pós-Liquidação</v>
      </c>
      <c r="B116" s="129" t="s">
        <v>899</v>
      </c>
      <c r="C116" s="133">
        <v>45170</v>
      </c>
      <c r="D116" s="131" t="s">
        <v>625</v>
      </c>
      <c r="E116" s="124" t="s">
        <v>84</v>
      </c>
      <c r="F116" s="136"/>
      <c r="G116" s="136"/>
      <c r="H116" s="136" t="s">
        <v>84</v>
      </c>
      <c r="I116" s="136"/>
      <c r="J116" s="136"/>
      <c r="K116" s="136"/>
      <c r="L116" s="136"/>
      <c r="M116" s="136"/>
      <c r="N116" s="137"/>
      <c r="O116" s="87"/>
      <c r="P116" s="88"/>
      <c r="Q116" s="154">
        <v>1</v>
      </c>
      <c r="R116" s="123">
        <v>2</v>
      </c>
      <c r="S116" s="123">
        <v>3</v>
      </c>
      <c r="T116" s="123">
        <v>4</v>
      </c>
      <c r="U116" s="123">
        <v>5</v>
      </c>
      <c r="V116" s="123">
        <v>6</v>
      </c>
      <c r="W116" s="154">
        <v>7</v>
      </c>
      <c r="X116" s="154">
        <v>8</v>
      </c>
      <c r="Y116" s="123">
        <v>9</v>
      </c>
      <c r="Z116" s="123">
        <v>10</v>
      </c>
      <c r="AA116" s="123">
        <v>11</v>
      </c>
      <c r="AB116" s="154">
        <v>12</v>
      </c>
      <c r="AC116" s="123">
        <v>13</v>
      </c>
      <c r="AD116" s="154">
        <v>14</v>
      </c>
      <c r="AE116" s="154">
        <v>15</v>
      </c>
      <c r="AF116" s="123">
        <v>16</v>
      </c>
      <c r="AG116" s="125">
        <v>17</v>
      </c>
      <c r="AH116" s="123">
        <v>18</v>
      </c>
      <c r="AI116" s="123">
        <v>19</v>
      </c>
      <c r="AJ116" s="123">
        <v>20</v>
      </c>
      <c r="AK116" s="154">
        <v>21</v>
      </c>
      <c r="AL116" s="154">
        <v>22</v>
      </c>
      <c r="AM116" s="123">
        <v>23</v>
      </c>
      <c r="AN116" s="123">
        <v>24</v>
      </c>
      <c r="AO116" s="123">
        <v>25</v>
      </c>
      <c r="AP116" s="123">
        <v>26</v>
      </c>
      <c r="AQ116" s="123">
        <v>27</v>
      </c>
      <c r="AR116" s="154">
        <v>28</v>
      </c>
      <c r="AS116" s="154">
        <v>29</v>
      </c>
      <c r="AT116" s="123">
        <v>30</v>
      </c>
      <c r="AU116" s="123">
        <v>31</v>
      </c>
      <c r="AV116" s="124"/>
      <c r="AW116" s="8"/>
    </row>
    <row r="117" spans="1:50" s="6" customFormat="1" ht="36" customHeight="1" x14ac:dyDescent="0.25">
      <c r="A117" s="85" t="str">
        <f>VLOOKUP(B117,Apoio!$A:$C,3,FALSE)</f>
        <v>Cotas de Energia Nuclear - Liquidação</v>
      </c>
      <c r="B117" s="129" t="s">
        <v>193</v>
      </c>
      <c r="C117" s="133">
        <v>45170</v>
      </c>
      <c r="D117" s="131" t="s">
        <v>191</v>
      </c>
      <c r="E117" s="124" t="s">
        <v>84</v>
      </c>
      <c r="F117" s="136"/>
      <c r="G117" s="136"/>
      <c r="H117" s="136" t="s">
        <v>84</v>
      </c>
      <c r="I117" s="136"/>
      <c r="J117" s="136"/>
      <c r="K117" s="136"/>
      <c r="L117" s="136"/>
      <c r="M117" s="136"/>
      <c r="N117" s="137"/>
      <c r="O117" s="87" t="s">
        <v>806</v>
      </c>
      <c r="P117" s="88">
        <v>45093</v>
      </c>
      <c r="Q117" s="154">
        <v>1</v>
      </c>
      <c r="R117" s="123">
        <v>2</v>
      </c>
      <c r="S117" s="123">
        <v>3</v>
      </c>
      <c r="T117" s="123">
        <v>4</v>
      </c>
      <c r="U117" s="123">
        <v>5</v>
      </c>
      <c r="V117" s="123">
        <v>6</v>
      </c>
      <c r="W117" s="154">
        <v>7</v>
      </c>
      <c r="X117" s="154">
        <v>8</v>
      </c>
      <c r="Y117" s="123">
        <v>9</v>
      </c>
      <c r="Z117" s="123">
        <v>10</v>
      </c>
      <c r="AA117" s="123">
        <v>11</v>
      </c>
      <c r="AB117" s="154">
        <v>12</v>
      </c>
      <c r="AC117" s="123">
        <v>13</v>
      </c>
      <c r="AD117" s="154">
        <v>14</v>
      </c>
      <c r="AE117" s="154">
        <v>15</v>
      </c>
      <c r="AF117" s="123">
        <v>16</v>
      </c>
      <c r="AG117" s="125">
        <v>17</v>
      </c>
      <c r="AH117" s="123">
        <v>18</v>
      </c>
      <c r="AI117" s="123">
        <v>19</v>
      </c>
      <c r="AJ117" s="123">
        <v>20</v>
      </c>
      <c r="AK117" s="154">
        <v>21</v>
      </c>
      <c r="AL117" s="154">
        <v>22</v>
      </c>
      <c r="AM117" s="123">
        <v>23</v>
      </c>
      <c r="AN117" s="123">
        <v>24</v>
      </c>
      <c r="AO117" s="123">
        <v>25</v>
      </c>
      <c r="AP117" s="123">
        <v>26</v>
      </c>
      <c r="AQ117" s="123">
        <v>27</v>
      </c>
      <c r="AR117" s="154">
        <v>28</v>
      </c>
      <c r="AS117" s="154">
        <v>29</v>
      </c>
      <c r="AT117" s="123">
        <v>30</v>
      </c>
      <c r="AU117" s="123">
        <v>31</v>
      </c>
      <c r="AV117" s="124"/>
      <c r="AW117" s="8"/>
    </row>
    <row r="118" spans="1:50" s="6" customFormat="1" ht="48.75" customHeight="1" x14ac:dyDescent="0.25">
      <c r="A118" s="85" t="str">
        <f>VLOOKUP(B118,Apoio!$A:$C,3,FALSE)</f>
        <v>CVU PMO</v>
      </c>
      <c r="B118" s="129" t="s">
        <v>1038</v>
      </c>
      <c r="C118" s="133">
        <v>45231</v>
      </c>
      <c r="D118" s="131" t="s">
        <v>29</v>
      </c>
      <c r="E118" s="124" t="s">
        <v>940</v>
      </c>
      <c r="F118" s="140" t="s">
        <v>947</v>
      </c>
      <c r="G118" s="140" t="s">
        <v>948</v>
      </c>
      <c r="H118" s="136"/>
      <c r="I118" s="136"/>
      <c r="J118" s="136"/>
      <c r="K118" s="136"/>
      <c r="L118" s="136"/>
      <c r="M118" s="136"/>
      <c r="N118" s="137"/>
      <c r="O118" s="87" t="s">
        <v>806</v>
      </c>
      <c r="P118" s="88">
        <v>45103</v>
      </c>
      <c r="Q118" s="154">
        <v>1</v>
      </c>
      <c r="R118" s="123">
        <v>2</v>
      </c>
      <c r="S118" s="123">
        <v>3</v>
      </c>
      <c r="T118" s="123">
        <v>4</v>
      </c>
      <c r="U118" s="123">
        <v>5</v>
      </c>
      <c r="V118" s="123">
        <v>6</v>
      </c>
      <c r="W118" s="154">
        <v>7</v>
      </c>
      <c r="X118" s="154">
        <v>8</v>
      </c>
      <c r="Y118" s="123">
        <v>9</v>
      </c>
      <c r="Z118" s="123">
        <v>10</v>
      </c>
      <c r="AA118" s="123">
        <v>11</v>
      </c>
      <c r="AB118" s="154">
        <v>12</v>
      </c>
      <c r="AC118" s="123">
        <v>13</v>
      </c>
      <c r="AD118" s="154">
        <v>14</v>
      </c>
      <c r="AE118" s="154">
        <v>15</v>
      </c>
      <c r="AF118" s="123">
        <v>16</v>
      </c>
      <c r="AG118" s="125">
        <v>17</v>
      </c>
      <c r="AH118" s="123">
        <v>18</v>
      </c>
      <c r="AI118" s="123">
        <v>19</v>
      </c>
      <c r="AJ118" s="123">
        <v>20</v>
      </c>
      <c r="AK118" s="154">
        <v>21</v>
      </c>
      <c r="AL118" s="154">
        <v>22</v>
      </c>
      <c r="AM118" s="123">
        <v>23</v>
      </c>
      <c r="AN118" s="123">
        <v>24</v>
      </c>
      <c r="AO118" s="123">
        <v>25</v>
      </c>
      <c r="AP118" s="123">
        <v>26</v>
      </c>
      <c r="AQ118" s="123">
        <v>27</v>
      </c>
      <c r="AR118" s="154">
        <v>28</v>
      </c>
      <c r="AS118" s="154">
        <v>29</v>
      </c>
      <c r="AT118" s="123">
        <v>30</v>
      </c>
      <c r="AU118" s="123">
        <v>31</v>
      </c>
      <c r="AV118" s="124"/>
      <c r="AW118" s="8"/>
    </row>
    <row r="119" spans="1:50" s="6" customFormat="1" ht="43.5" x14ac:dyDescent="0.25">
      <c r="A119" s="85" t="str">
        <f>VLOOKUP(B119,Apoio!$A:$C,3,FALSE)</f>
        <v>MCSD EE - Resultados</v>
      </c>
      <c r="B119" s="194" t="s">
        <v>658</v>
      </c>
      <c r="C119" s="133">
        <v>45200</v>
      </c>
      <c r="D119" s="131"/>
      <c r="E119" s="124" t="s">
        <v>84</v>
      </c>
      <c r="F119" s="136"/>
      <c r="G119" s="136"/>
      <c r="H119" s="136" t="s">
        <v>84</v>
      </c>
      <c r="I119" s="136"/>
      <c r="J119" s="136"/>
      <c r="K119" s="136"/>
      <c r="L119" s="136"/>
      <c r="M119" s="136"/>
      <c r="N119" s="137"/>
      <c r="O119" s="87" t="s">
        <v>806</v>
      </c>
      <c r="P119" s="88">
        <v>45090</v>
      </c>
      <c r="Q119" s="154">
        <v>1</v>
      </c>
      <c r="R119" s="123">
        <v>2</v>
      </c>
      <c r="S119" s="123">
        <v>3</v>
      </c>
      <c r="T119" s="123">
        <v>4</v>
      </c>
      <c r="U119" s="123">
        <v>5</v>
      </c>
      <c r="V119" s="123">
        <v>6</v>
      </c>
      <c r="W119" s="154">
        <v>7</v>
      </c>
      <c r="X119" s="154">
        <v>8</v>
      </c>
      <c r="Y119" s="123">
        <v>9</v>
      </c>
      <c r="Z119" s="123">
        <v>10</v>
      </c>
      <c r="AA119" s="123">
        <v>11</v>
      </c>
      <c r="AB119" s="154">
        <v>12</v>
      </c>
      <c r="AC119" s="123">
        <v>13</v>
      </c>
      <c r="AD119" s="154">
        <v>14</v>
      </c>
      <c r="AE119" s="154">
        <v>15</v>
      </c>
      <c r="AF119" s="123">
        <v>16</v>
      </c>
      <c r="AG119" s="123">
        <v>17</v>
      </c>
      <c r="AH119" s="125">
        <v>18</v>
      </c>
      <c r="AI119" s="123">
        <v>19</v>
      </c>
      <c r="AJ119" s="123">
        <v>20</v>
      </c>
      <c r="AK119" s="154">
        <v>21</v>
      </c>
      <c r="AL119" s="154">
        <v>22</v>
      </c>
      <c r="AM119" s="123">
        <v>23</v>
      </c>
      <c r="AN119" s="123">
        <v>24</v>
      </c>
      <c r="AO119" s="123">
        <v>25</v>
      </c>
      <c r="AP119" s="123">
        <v>26</v>
      </c>
      <c r="AQ119" s="123">
        <v>27</v>
      </c>
      <c r="AR119" s="154">
        <v>28</v>
      </c>
      <c r="AS119" s="154">
        <v>29</v>
      </c>
      <c r="AT119" s="123">
        <v>30</v>
      </c>
      <c r="AU119" s="123">
        <v>31</v>
      </c>
      <c r="AV119" s="124"/>
      <c r="AW119" s="8"/>
    </row>
    <row r="120" spans="1:50" s="6" customFormat="1" ht="46.5" customHeight="1" x14ac:dyDescent="0.25">
      <c r="A120" s="85" t="str">
        <f>VLOOKUP(B120,Apoio!$A:$C,3,FALSE)</f>
        <v>Energia de Reserva - Cessão Hidráulica</v>
      </c>
      <c r="B120" s="129" t="s">
        <v>687</v>
      </c>
      <c r="C120" s="133">
        <v>45139</v>
      </c>
      <c r="D120" s="131" t="s">
        <v>684</v>
      </c>
      <c r="E120" s="124" t="s">
        <v>685</v>
      </c>
      <c r="F120" s="140" t="s">
        <v>711</v>
      </c>
      <c r="G120" s="136"/>
      <c r="H120" s="136"/>
      <c r="I120" s="136"/>
      <c r="J120" s="136"/>
      <c r="K120" s="136"/>
      <c r="L120" s="136"/>
      <c r="M120" s="136"/>
      <c r="N120" s="137"/>
      <c r="O120" s="87" t="s">
        <v>806</v>
      </c>
      <c r="P120" s="88">
        <v>45092</v>
      </c>
      <c r="Q120" s="154">
        <v>1</v>
      </c>
      <c r="R120" s="123">
        <v>2</v>
      </c>
      <c r="S120" s="123">
        <v>3</v>
      </c>
      <c r="T120" s="123">
        <v>4</v>
      </c>
      <c r="U120" s="123">
        <v>5</v>
      </c>
      <c r="V120" s="123">
        <v>6</v>
      </c>
      <c r="W120" s="154">
        <v>7</v>
      </c>
      <c r="X120" s="154">
        <v>8</v>
      </c>
      <c r="Y120" s="123">
        <v>9</v>
      </c>
      <c r="Z120" s="123">
        <v>10</v>
      </c>
      <c r="AA120" s="123">
        <v>11</v>
      </c>
      <c r="AB120" s="154">
        <v>12</v>
      </c>
      <c r="AC120" s="123">
        <v>13</v>
      </c>
      <c r="AD120" s="154">
        <v>14</v>
      </c>
      <c r="AE120" s="154">
        <v>15</v>
      </c>
      <c r="AF120" s="123">
        <v>16</v>
      </c>
      <c r="AG120" s="123">
        <v>17</v>
      </c>
      <c r="AH120" s="125">
        <v>18</v>
      </c>
      <c r="AI120" s="123">
        <v>19</v>
      </c>
      <c r="AJ120" s="123">
        <v>20</v>
      </c>
      <c r="AK120" s="154">
        <v>21</v>
      </c>
      <c r="AL120" s="154">
        <v>22</v>
      </c>
      <c r="AM120" s="123">
        <v>23</v>
      </c>
      <c r="AN120" s="123">
        <v>24</v>
      </c>
      <c r="AO120" s="123">
        <v>25</v>
      </c>
      <c r="AP120" s="123">
        <v>26</v>
      </c>
      <c r="AQ120" s="123">
        <v>27</v>
      </c>
      <c r="AR120" s="154">
        <v>28</v>
      </c>
      <c r="AS120" s="154">
        <v>29</v>
      </c>
      <c r="AT120" s="123">
        <v>30</v>
      </c>
      <c r="AU120" s="123">
        <v>31</v>
      </c>
      <c r="AV120" s="124" t="s">
        <v>990</v>
      </c>
      <c r="AX120" s="8"/>
    </row>
    <row r="121" spans="1:50" s="6" customFormat="1" ht="36" customHeight="1" x14ac:dyDescent="0.25">
      <c r="A121" s="85" t="str">
        <f>VLOOKUP(B121,Apoio!$A:$C,3,FALSE)</f>
        <v>Contrato</v>
      </c>
      <c r="B121" s="129" t="s">
        <v>179</v>
      </c>
      <c r="C121" s="133">
        <v>45170</v>
      </c>
      <c r="D121" s="131" t="s">
        <v>15</v>
      </c>
      <c r="E121" s="124" t="s">
        <v>73</v>
      </c>
      <c r="F121" s="140" t="s">
        <v>742</v>
      </c>
      <c r="G121" s="136" t="s">
        <v>743</v>
      </c>
      <c r="H121" s="136"/>
      <c r="I121" s="136"/>
      <c r="J121" s="136"/>
      <c r="K121" s="136"/>
      <c r="L121" s="136"/>
      <c r="M121" s="136"/>
      <c r="N121" s="137"/>
      <c r="O121" s="87" t="s">
        <v>806</v>
      </c>
      <c r="P121" s="88">
        <v>45096</v>
      </c>
      <c r="Q121" s="154">
        <v>1</v>
      </c>
      <c r="R121" s="123">
        <v>2</v>
      </c>
      <c r="S121" s="123">
        <v>3</v>
      </c>
      <c r="T121" s="123">
        <v>4</v>
      </c>
      <c r="U121" s="123">
        <v>5</v>
      </c>
      <c r="V121" s="123">
        <v>6</v>
      </c>
      <c r="W121" s="154">
        <v>7</v>
      </c>
      <c r="X121" s="154">
        <v>8</v>
      </c>
      <c r="Y121" s="123">
        <v>9</v>
      </c>
      <c r="Z121" s="123">
        <v>10</v>
      </c>
      <c r="AA121" s="123">
        <v>11</v>
      </c>
      <c r="AB121" s="154">
        <v>12</v>
      </c>
      <c r="AC121" s="123">
        <v>13</v>
      </c>
      <c r="AD121" s="154">
        <v>14</v>
      </c>
      <c r="AE121" s="154">
        <v>15</v>
      </c>
      <c r="AF121" s="123">
        <v>16</v>
      </c>
      <c r="AG121" s="123">
        <v>17</v>
      </c>
      <c r="AH121" s="125">
        <v>18</v>
      </c>
      <c r="AI121" s="123">
        <v>19</v>
      </c>
      <c r="AJ121" s="123">
        <v>20</v>
      </c>
      <c r="AK121" s="154">
        <v>21</v>
      </c>
      <c r="AL121" s="154">
        <v>22</v>
      </c>
      <c r="AM121" s="123">
        <v>23</v>
      </c>
      <c r="AN121" s="123">
        <v>24</v>
      </c>
      <c r="AO121" s="123">
        <v>25</v>
      </c>
      <c r="AP121" s="123">
        <v>26</v>
      </c>
      <c r="AQ121" s="123">
        <v>27</v>
      </c>
      <c r="AR121" s="154">
        <v>28</v>
      </c>
      <c r="AS121" s="154">
        <v>29</v>
      </c>
      <c r="AT121" s="123">
        <v>30</v>
      </c>
      <c r="AU121" s="123">
        <v>31</v>
      </c>
      <c r="AV121" s="124"/>
      <c r="AW121" s="8"/>
    </row>
    <row r="122" spans="1:50" s="6" customFormat="1" ht="36" customHeight="1" x14ac:dyDescent="0.3">
      <c r="A122" s="85" t="str">
        <f>VLOOKUP(B122,Apoio!$A:$C,3,FALSE)</f>
        <v>Garantias Financeiras - Aporte</v>
      </c>
      <c r="B122" s="129" t="s">
        <v>194</v>
      </c>
      <c r="C122" s="133">
        <v>45170</v>
      </c>
      <c r="D122" s="131" t="s">
        <v>14</v>
      </c>
      <c r="E122" s="124" t="s">
        <v>110</v>
      </c>
      <c r="F122" s="136" t="s">
        <v>744</v>
      </c>
      <c r="G122" s="136" t="s">
        <v>745</v>
      </c>
      <c r="H122" s="141"/>
      <c r="I122" s="136"/>
      <c r="J122" s="136"/>
      <c r="K122" s="136"/>
      <c r="L122" s="136"/>
      <c r="M122" s="136"/>
      <c r="N122" s="137"/>
      <c r="O122" s="87" t="s">
        <v>806</v>
      </c>
      <c r="P122" s="88">
        <v>45096</v>
      </c>
      <c r="Q122" s="154">
        <v>1</v>
      </c>
      <c r="R122" s="123">
        <v>2</v>
      </c>
      <c r="S122" s="123">
        <v>3</v>
      </c>
      <c r="T122" s="123">
        <v>4</v>
      </c>
      <c r="U122" s="123">
        <v>5</v>
      </c>
      <c r="V122" s="123">
        <v>6</v>
      </c>
      <c r="W122" s="154">
        <v>7</v>
      </c>
      <c r="X122" s="154">
        <v>8</v>
      </c>
      <c r="Y122" s="123">
        <v>9</v>
      </c>
      <c r="Z122" s="123">
        <v>10</v>
      </c>
      <c r="AA122" s="123">
        <v>11</v>
      </c>
      <c r="AB122" s="154">
        <v>12</v>
      </c>
      <c r="AC122" s="123">
        <v>13</v>
      </c>
      <c r="AD122" s="154">
        <v>14</v>
      </c>
      <c r="AE122" s="154">
        <v>15</v>
      </c>
      <c r="AF122" s="123">
        <v>16</v>
      </c>
      <c r="AG122" s="123">
        <v>17</v>
      </c>
      <c r="AH122" s="125">
        <v>18</v>
      </c>
      <c r="AI122" s="123">
        <v>19</v>
      </c>
      <c r="AJ122" s="123">
        <v>20</v>
      </c>
      <c r="AK122" s="154">
        <v>21</v>
      </c>
      <c r="AL122" s="154">
        <v>22</v>
      </c>
      <c r="AM122" s="123">
        <v>23</v>
      </c>
      <c r="AN122" s="123">
        <v>24</v>
      </c>
      <c r="AO122" s="123">
        <v>25</v>
      </c>
      <c r="AP122" s="123">
        <v>26</v>
      </c>
      <c r="AQ122" s="123">
        <v>27</v>
      </c>
      <c r="AR122" s="154">
        <v>28</v>
      </c>
      <c r="AS122" s="154">
        <v>29</v>
      </c>
      <c r="AT122" s="123">
        <v>30</v>
      </c>
      <c r="AU122" s="123">
        <v>31</v>
      </c>
      <c r="AV122" s="126"/>
      <c r="AW122" s="8"/>
    </row>
    <row r="123" spans="1:50" s="6" customFormat="1" ht="21" x14ac:dyDescent="0.25">
      <c r="A123" s="85" t="str">
        <f>VLOOKUP(B123,Apoio!$A:$C,3,FALSE)</f>
        <v>MCP - Memória de Cálculo</v>
      </c>
      <c r="B123" s="202" t="s">
        <v>542</v>
      </c>
      <c r="C123" s="133">
        <v>45170</v>
      </c>
      <c r="D123" s="131" t="s">
        <v>15</v>
      </c>
      <c r="E123" s="124" t="s">
        <v>70</v>
      </c>
      <c r="F123" s="136" t="s">
        <v>746</v>
      </c>
      <c r="G123" s="136"/>
      <c r="H123" s="136"/>
      <c r="I123" s="136"/>
      <c r="J123" s="136"/>
      <c r="K123" s="136"/>
      <c r="L123" s="136"/>
      <c r="M123" s="136"/>
      <c r="N123" s="137"/>
      <c r="O123" s="87" t="s">
        <v>806</v>
      </c>
      <c r="P123" s="91">
        <v>45096</v>
      </c>
      <c r="Q123" s="209">
        <v>1</v>
      </c>
      <c r="R123" s="204">
        <v>2</v>
      </c>
      <c r="S123" s="204">
        <v>3</v>
      </c>
      <c r="T123" s="204">
        <v>4</v>
      </c>
      <c r="U123" s="204">
        <v>5</v>
      </c>
      <c r="V123" s="204">
        <v>6</v>
      </c>
      <c r="W123" s="209">
        <v>7</v>
      </c>
      <c r="X123" s="203">
        <v>8</v>
      </c>
      <c r="Y123" s="204">
        <v>9</v>
      </c>
      <c r="Z123" s="204">
        <v>10</v>
      </c>
      <c r="AA123" s="204">
        <v>11</v>
      </c>
      <c r="AB123" s="209">
        <v>12</v>
      </c>
      <c r="AC123" s="204">
        <v>13</v>
      </c>
      <c r="AD123" s="209">
        <v>14</v>
      </c>
      <c r="AE123" s="203">
        <v>15</v>
      </c>
      <c r="AF123" s="204">
        <v>16</v>
      </c>
      <c r="AG123" s="204">
        <v>17</v>
      </c>
      <c r="AH123" s="205">
        <v>18</v>
      </c>
      <c r="AI123" s="204">
        <v>19</v>
      </c>
      <c r="AJ123" s="204">
        <v>20</v>
      </c>
      <c r="AK123" s="209">
        <v>21</v>
      </c>
      <c r="AL123" s="203">
        <v>22</v>
      </c>
      <c r="AM123" s="204">
        <v>23</v>
      </c>
      <c r="AN123" s="204">
        <v>24</v>
      </c>
      <c r="AO123" s="204">
        <v>25</v>
      </c>
      <c r="AP123" s="204">
        <v>26</v>
      </c>
      <c r="AQ123" s="204">
        <v>27</v>
      </c>
      <c r="AR123" s="209">
        <v>28</v>
      </c>
      <c r="AS123" s="203">
        <v>29</v>
      </c>
      <c r="AT123" s="204">
        <v>30</v>
      </c>
      <c r="AU123" s="204">
        <v>31</v>
      </c>
      <c r="AV123" s="208"/>
      <c r="AW123" s="8"/>
    </row>
    <row r="124" spans="1:50" s="6" customFormat="1" ht="21" x14ac:dyDescent="0.25">
      <c r="A124" s="85"/>
      <c r="B124" s="202"/>
      <c r="C124" s="133">
        <v>45170</v>
      </c>
      <c r="D124" s="131" t="s">
        <v>15</v>
      </c>
      <c r="E124" s="124" t="s">
        <v>71</v>
      </c>
      <c r="F124" s="136" t="s">
        <v>747</v>
      </c>
      <c r="G124" s="136" t="s">
        <v>748</v>
      </c>
      <c r="H124" s="136"/>
      <c r="I124" s="136"/>
      <c r="J124" s="136"/>
      <c r="K124" s="136"/>
      <c r="L124" s="136"/>
      <c r="M124" s="136"/>
      <c r="N124" s="137"/>
      <c r="O124" s="87"/>
      <c r="P124" s="91">
        <v>45096</v>
      </c>
      <c r="Q124" s="210"/>
      <c r="R124" s="204"/>
      <c r="S124" s="204"/>
      <c r="T124" s="204"/>
      <c r="U124" s="204"/>
      <c r="V124" s="204"/>
      <c r="W124" s="210"/>
      <c r="X124" s="203"/>
      <c r="Y124" s="204"/>
      <c r="Z124" s="204"/>
      <c r="AA124" s="204"/>
      <c r="AB124" s="210"/>
      <c r="AC124" s="204"/>
      <c r="AD124" s="210"/>
      <c r="AE124" s="203"/>
      <c r="AF124" s="204"/>
      <c r="AG124" s="204"/>
      <c r="AH124" s="206"/>
      <c r="AI124" s="204"/>
      <c r="AJ124" s="204"/>
      <c r="AK124" s="210"/>
      <c r="AL124" s="203"/>
      <c r="AM124" s="204"/>
      <c r="AN124" s="204"/>
      <c r="AO124" s="204"/>
      <c r="AP124" s="204"/>
      <c r="AQ124" s="204"/>
      <c r="AR124" s="210"/>
      <c r="AS124" s="203"/>
      <c r="AT124" s="204"/>
      <c r="AU124" s="204">
        <v>31</v>
      </c>
      <c r="AV124" s="208"/>
      <c r="AW124" s="8"/>
    </row>
    <row r="125" spans="1:50" s="6" customFormat="1" ht="21" x14ac:dyDescent="0.25">
      <c r="A125" s="85"/>
      <c r="B125" s="202"/>
      <c r="C125" s="133">
        <v>45170</v>
      </c>
      <c r="D125" s="131" t="s">
        <v>15</v>
      </c>
      <c r="E125" s="124" t="s">
        <v>72</v>
      </c>
      <c r="F125" s="136" t="s">
        <v>749</v>
      </c>
      <c r="G125" s="136" t="s">
        <v>750</v>
      </c>
      <c r="H125" s="136" t="s">
        <v>751</v>
      </c>
      <c r="I125" s="136" t="s">
        <v>752</v>
      </c>
      <c r="J125" s="136" t="s">
        <v>753</v>
      </c>
      <c r="K125" s="136" t="s">
        <v>754</v>
      </c>
      <c r="L125" s="136" t="s">
        <v>755</v>
      </c>
      <c r="M125" s="136" t="s">
        <v>756</v>
      </c>
      <c r="N125" s="137" t="s">
        <v>915</v>
      </c>
      <c r="O125" s="87"/>
      <c r="P125" s="91">
        <v>45096</v>
      </c>
      <c r="Q125" s="210"/>
      <c r="R125" s="204"/>
      <c r="S125" s="204"/>
      <c r="T125" s="204"/>
      <c r="U125" s="204"/>
      <c r="V125" s="204"/>
      <c r="W125" s="210"/>
      <c r="X125" s="203"/>
      <c r="Y125" s="204"/>
      <c r="Z125" s="204"/>
      <c r="AA125" s="204"/>
      <c r="AB125" s="210"/>
      <c r="AC125" s="204"/>
      <c r="AD125" s="210"/>
      <c r="AE125" s="203"/>
      <c r="AF125" s="204"/>
      <c r="AG125" s="204"/>
      <c r="AH125" s="206"/>
      <c r="AI125" s="204"/>
      <c r="AJ125" s="204"/>
      <c r="AK125" s="210"/>
      <c r="AL125" s="203"/>
      <c r="AM125" s="204"/>
      <c r="AN125" s="204"/>
      <c r="AO125" s="204"/>
      <c r="AP125" s="204"/>
      <c r="AQ125" s="204"/>
      <c r="AR125" s="210"/>
      <c r="AS125" s="203"/>
      <c r="AT125" s="204"/>
      <c r="AU125" s="204">
        <v>31</v>
      </c>
      <c r="AV125" s="208"/>
      <c r="AW125" s="8"/>
    </row>
    <row r="126" spans="1:50" s="6" customFormat="1" ht="21" x14ac:dyDescent="0.25">
      <c r="A126" s="85"/>
      <c r="B126" s="202"/>
      <c r="C126" s="133">
        <v>45170</v>
      </c>
      <c r="D126" s="131" t="s">
        <v>15</v>
      </c>
      <c r="E126" s="124" t="s">
        <v>73</v>
      </c>
      <c r="F126" s="136" t="s">
        <v>757</v>
      </c>
      <c r="G126" s="136" t="s">
        <v>758</v>
      </c>
      <c r="H126" s="136" t="s">
        <v>759</v>
      </c>
      <c r="I126" s="136"/>
      <c r="J126" s="136"/>
      <c r="K126" s="136"/>
      <c r="L126" s="136"/>
      <c r="M126" s="136"/>
      <c r="N126" s="137"/>
      <c r="O126" s="87"/>
      <c r="P126" s="91">
        <v>45096</v>
      </c>
      <c r="Q126" s="210"/>
      <c r="R126" s="204"/>
      <c r="S126" s="204"/>
      <c r="T126" s="204"/>
      <c r="U126" s="204"/>
      <c r="V126" s="204"/>
      <c r="W126" s="210"/>
      <c r="X126" s="203"/>
      <c r="Y126" s="204"/>
      <c r="Z126" s="204"/>
      <c r="AA126" s="204"/>
      <c r="AB126" s="210"/>
      <c r="AC126" s="204"/>
      <c r="AD126" s="210"/>
      <c r="AE126" s="203"/>
      <c r="AF126" s="204"/>
      <c r="AG126" s="204"/>
      <c r="AH126" s="206"/>
      <c r="AI126" s="204"/>
      <c r="AJ126" s="204"/>
      <c r="AK126" s="210"/>
      <c r="AL126" s="203"/>
      <c r="AM126" s="204"/>
      <c r="AN126" s="204"/>
      <c r="AO126" s="204"/>
      <c r="AP126" s="204"/>
      <c r="AQ126" s="204"/>
      <c r="AR126" s="210"/>
      <c r="AS126" s="203"/>
      <c r="AT126" s="204"/>
      <c r="AU126" s="204">
        <v>31</v>
      </c>
      <c r="AV126" s="208"/>
      <c r="AW126" s="8"/>
    </row>
    <row r="127" spans="1:50" s="6" customFormat="1" ht="21" x14ac:dyDescent="0.25">
      <c r="A127" s="85"/>
      <c r="B127" s="202"/>
      <c r="C127" s="133">
        <v>45170</v>
      </c>
      <c r="D127" s="131" t="s">
        <v>15</v>
      </c>
      <c r="E127" s="124" t="s">
        <v>75</v>
      </c>
      <c r="F127" s="136" t="s">
        <v>763</v>
      </c>
      <c r="G127" s="136" t="s">
        <v>764</v>
      </c>
      <c r="H127" s="136" t="s">
        <v>765</v>
      </c>
      <c r="I127" s="136" t="s">
        <v>766</v>
      </c>
      <c r="J127" s="136"/>
      <c r="K127" s="136"/>
      <c r="L127" s="136"/>
      <c r="M127" s="136"/>
      <c r="N127" s="137"/>
      <c r="O127" s="87"/>
      <c r="P127" s="91">
        <v>45096</v>
      </c>
      <c r="Q127" s="210"/>
      <c r="R127" s="204"/>
      <c r="S127" s="204"/>
      <c r="T127" s="204"/>
      <c r="U127" s="204"/>
      <c r="V127" s="204"/>
      <c r="W127" s="210"/>
      <c r="X127" s="203"/>
      <c r="Y127" s="204"/>
      <c r="Z127" s="204"/>
      <c r="AA127" s="204"/>
      <c r="AB127" s="210"/>
      <c r="AC127" s="204"/>
      <c r="AD127" s="210"/>
      <c r="AE127" s="203"/>
      <c r="AF127" s="204"/>
      <c r="AG127" s="204"/>
      <c r="AH127" s="206"/>
      <c r="AI127" s="204"/>
      <c r="AJ127" s="204"/>
      <c r="AK127" s="210"/>
      <c r="AL127" s="203"/>
      <c r="AM127" s="204"/>
      <c r="AN127" s="204"/>
      <c r="AO127" s="204"/>
      <c r="AP127" s="204"/>
      <c r="AQ127" s="204"/>
      <c r="AR127" s="210"/>
      <c r="AS127" s="203"/>
      <c r="AT127" s="204"/>
      <c r="AU127" s="204">
        <v>31</v>
      </c>
      <c r="AV127" s="208"/>
      <c r="AW127" s="8"/>
    </row>
    <row r="128" spans="1:50" s="6" customFormat="1" ht="21" x14ac:dyDescent="0.25">
      <c r="A128" s="85"/>
      <c r="B128" s="202"/>
      <c r="C128" s="133">
        <v>45170</v>
      </c>
      <c r="D128" s="131" t="s">
        <v>15</v>
      </c>
      <c r="E128" s="124" t="s">
        <v>76</v>
      </c>
      <c r="F128" s="136" t="s">
        <v>767</v>
      </c>
      <c r="G128" s="136" t="s">
        <v>768</v>
      </c>
      <c r="H128" s="136" t="s">
        <v>769</v>
      </c>
      <c r="I128" s="136"/>
      <c r="J128" s="136"/>
      <c r="K128" s="136"/>
      <c r="L128" s="136"/>
      <c r="M128" s="136"/>
      <c r="N128" s="137"/>
      <c r="O128" s="87"/>
      <c r="P128" s="91">
        <v>45096</v>
      </c>
      <c r="Q128" s="210"/>
      <c r="R128" s="204"/>
      <c r="S128" s="204"/>
      <c r="T128" s="204"/>
      <c r="U128" s="204"/>
      <c r="V128" s="204"/>
      <c r="W128" s="210"/>
      <c r="X128" s="203"/>
      <c r="Y128" s="204"/>
      <c r="Z128" s="204"/>
      <c r="AA128" s="204"/>
      <c r="AB128" s="210"/>
      <c r="AC128" s="204"/>
      <c r="AD128" s="210"/>
      <c r="AE128" s="203"/>
      <c r="AF128" s="204"/>
      <c r="AG128" s="204"/>
      <c r="AH128" s="206"/>
      <c r="AI128" s="204"/>
      <c r="AJ128" s="204"/>
      <c r="AK128" s="210"/>
      <c r="AL128" s="203"/>
      <c r="AM128" s="204"/>
      <c r="AN128" s="204"/>
      <c r="AO128" s="204"/>
      <c r="AP128" s="204"/>
      <c r="AQ128" s="204"/>
      <c r="AR128" s="210"/>
      <c r="AS128" s="203"/>
      <c r="AT128" s="204"/>
      <c r="AU128" s="204">
        <v>31</v>
      </c>
      <c r="AV128" s="208"/>
      <c r="AW128" s="8"/>
    </row>
    <row r="129" spans="1:50" s="6" customFormat="1" ht="21" x14ac:dyDescent="0.25">
      <c r="A129" s="85"/>
      <c r="B129" s="202"/>
      <c r="C129" s="133">
        <v>45170</v>
      </c>
      <c r="D129" s="131" t="s">
        <v>15</v>
      </c>
      <c r="E129" s="124" t="s">
        <v>77</v>
      </c>
      <c r="F129" s="136" t="s">
        <v>770</v>
      </c>
      <c r="G129" s="136" t="s">
        <v>771</v>
      </c>
      <c r="H129" s="136" t="s">
        <v>772</v>
      </c>
      <c r="I129" s="136" t="s">
        <v>773</v>
      </c>
      <c r="J129" s="136"/>
      <c r="K129" s="136"/>
      <c r="L129" s="136"/>
      <c r="M129" s="136"/>
      <c r="N129" s="137"/>
      <c r="O129" s="87"/>
      <c r="P129" s="91">
        <v>45096</v>
      </c>
      <c r="Q129" s="210"/>
      <c r="R129" s="204"/>
      <c r="S129" s="204"/>
      <c r="T129" s="204"/>
      <c r="U129" s="204"/>
      <c r="V129" s="204"/>
      <c r="W129" s="210"/>
      <c r="X129" s="203"/>
      <c r="Y129" s="204"/>
      <c r="Z129" s="204"/>
      <c r="AA129" s="204"/>
      <c r="AB129" s="210"/>
      <c r="AC129" s="204"/>
      <c r="AD129" s="210"/>
      <c r="AE129" s="203"/>
      <c r="AF129" s="204"/>
      <c r="AG129" s="204"/>
      <c r="AH129" s="206"/>
      <c r="AI129" s="204"/>
      <c r="AJ129" s="204"/>
      <c r="AK129" s="210"/>
      <c r="AL129" s="203"/>
      <c r="AM129" s="204"/>
      <c r="AN129" s="204"/>
      <c r="AO129" s="204"/>
      <c r="AP129" s="204"/>
      <c r="AQ129" s="204"/>
      <c r="AR129" s="210"/>
      <c r="AS129" s="203"/>
      <c r="AT129" s="204"/>
      <c r="AU129" s="204">
        <v>31</v>
      </c>
      <c r="AV129" s="208"/>
      <c r="AW129" s="8"/>
    </row>
    <row r="130" spans="1:50" s="6" customFormat="1" ht="21" customHeight="1" x14ac:dyDescent="0.25">
      <c r="A130" s="85"/>
      <c r="B130" s="202"/>
      <c r="C130" s="133">
        <v>45170</v>
      </c>
      <c r="D130" s="131" t="s">
        <v>15</v>
      </c>
      <c r="E130" s="124" t="s">
        <v>1043</v>
      </c>
      <c r="F130" s="135" t="s">
        <v>1048</v>
      </c>
      <c r="G130" s="136" t="s">
        <v>1049</v>
      </c>
      <c r="H130" s="136"/>
      <c r="I130" s="136"/>
      <c r="J130" s="136"/>
      <c r="K130" s="136"/>
      <c r="L130" s="136"/>
      <c r="M130" s="136"/>
      <c r="N130" s="137"/>
      <c r="O130" s="87"/>
      <c r="P130" s="91"/>
      <c r="Q130" s="210"/>
      <c r="R130" s="204"/>
      <c r="S130" s="204"/>
      <c r="T130" s="204"/>
      <c r="U130" s="204"/>
      <c r="V130" s="204"/>
      <c r="W130" s="210"/>
      <c r="X130" s="203"/>
      <c r="Y130" s="204"/>
      <c r="Z130" s="204"/>
      <c r="AA130" s="204"/>
      <c r="AB130" s="210"/>
      <c r="AC130" s="204"/>
      <c r="AD130" s="210"/>
      <c r="AE130" s="203"/>
      <c r="AF130" s="204"/>
      <c r="AG130" s="204"/>
      <c r="AH130" s="206"/>
      <c r="AI130" s="204"/>
      <c r="AJ130" s="204"/>
      <c r="AK130" s="210"/>
      <c r="AL130" s="203"/>
      <c r="AM130" s="204"/>
      <c r="AN130" s="204"/>
      <c r="AO130" s="204"/>
      <c r="AP130" s="204"/>
      <c r="AQ130" s="204"/>
      <c r="AR130" s="210"/>
      <c r="AS130" s="203"/>
      <c r="AT130" s="204"/>
      <c r="AU130" s="204"/>
      <c r="AV130" s="208"/>
      <c r="AW130" s="8"/>
    </row>
    <row r="131" spans="1:50" s="6" customFormat="1" ht="21" x14ac:dyDescent="0.25">
      <c r="A131" s="85"/>
      <c r="B131" s="202"/>
      <c r="C131" s="133">
        <v>45170</v>
      </c>
      <c r="D131" s="131" t="s">
        <v>15</v>
      </c>
      <c r="E131" s="124" t="s">
        <v>593</v>
      </c>
      <c r="F131" s="136" t="s">
        <v>595</v>
      </c>
      <c r="G131" s="136" t="s">
        <v>596</v>
      </c>
      <c r="H131" s="136" t="s">
        <v>597</v>
      </c>
      <c r="I131" s="136"/>
      <c r="J131" s="136"/>
      <c r="K131" s="136"/>
      <c r="L131" s="136"/>
      <c r="M131" s="136"/>
      <c r="N131" s="137"/>
      <c r="O131" s="87"/>
      <c r="P131" s="91">
        <v>45096</v>
      </c>
      <c r="Q131" s="210"/>
      <c r="R131" s="204"/>
      <c r="S131" s="204"/>
      <c r="T131" s="204"/>
      <c r="U131" s="204"/>
      <c r="V131" s="204"/>
      <c r="W131" s="210"/>
      <c r="X131" s="203"/>
      <c r="Y131" s="204"/>
      <c r="Z131" s="204"/>
      <c r="AA131" s="204"/>
      <c r="AB131" s="210"/>
      <c r="AC131" s="204"/>
      <c r="AD131" s="210"/>
      <c r="AE131" s="203"/>
      <c r="AF131" s="204"/>
      <c r="AG131" s="204"/>
      <c r="AH131" s="206"/>
      <c r="AI131" s="204"/>
      <c r="AJ131" s="204"/>
      <c r="AK131" s="210"/>
      <c r="AL131" s="203"/>
      <c r="AM131" s="204"/>
      <c r="AN131" s="204"/>
      <c r="AO131" s="204"/>
      <c r="AP131" s="204"/>
      <c r="AQ131" s="204"/>
      <c r="AR131" s="210"/>
      <c r="AS131" s="203"/>
      <c r="AT131" s="204"/>
      <c r="AU131" s="204">
        <v>31</v>
      </c>
      <c r="AV131" s="208"/>
      <c r="AW131" s="8"/>
    </row>
    <row r="132" spans="1:50" s="6" customFormat="1" ht="21" x14ac:dyDescent="0.25">
      <c r="A132" s="85"/>
      <c r="B132" s="202"/>
      <c r="C132" s="133">
        <v>45170</v>
      </c>
      <c r="D132" s="131" t="s">
        <v>15</v>
      </c>
      <c r="E132" s="124" t="s">
        <v>78</v>
      </c>
      <c r="F132" s="136" t="s">
        <v>774</v>
      </c>
      <c r="G132" s="136" t="s">
        <v>775</v>
      </c>
      <c r="H132" s="136"/>
      <c r="I132" s="136"/>
      <c r="J132" s="136"/>
      <c r="K132" s="136"/>
      <c r="L132" s="136"/>
      <c r="M132" s="136"/>
      <c r="N132" s="137"/>
      <c r="O132" s="87"/>
      <c r="P132" s="91">
        <v>45096</v>
      </c>
      <c r="Q132" s="210"/>
      <c r="R132" s="204"/>
      <c r="S132" s="204"/>
      <c r="T132" s="204"/>
      <c r="U132" s="204"/>
      <c r="V132" s="204"/>
      <c r="W132" s="210"/>
      <c r="X132" s="203"/>
      <c r="Y132" s="204"/>
      <c r="Z132" s="204"/>
      <c r="AA132" s="204"/>
      <c r="AB132" s="210"/>
      <c r="AC132" s="204"/>
      <c r="AD132" s="210"/>
      <c r="AE132" s="203"/>
      <c r="AF132" s="204"/>
      <c r="AG132" s="204"/>
      <c r="AH132" s="206"/>
      <c r="AI132" s="204"/>
      <c r="AJ132" s="204"/>
      <c r="AK132" s="210"/>
      <c r="AL132" s="203"/>
      <c r="AM132" s="204"/>
      <c r="AN132" s="204"/>
      <c r="AO132" s="204"/>
      <c r="AP132" s="204"/>
      <c r="AQ132" s="204"/>
      <c r="AR132" s="210"/>
      <c r="AS132" s="203"/>
      <c r="AT132" s="204"/>
      <c r="AU132" s="204">
        <v>31</v>
      </c>
      <c r="AV132" s="208"/>
      <c r="AW132" s="8"/>
    </row>
    <row r="133" spans="1:50" s="6" customFormat="1" ht="21" x14ac:dyDescent="0.25">
      <c r="A133" s="85"/>
      <c r="B133" s="202"/>
      <c r="C133" s="133">
        <v>45170</v>
      </c>
      <c r="D133" s="131" t="s">
        <v>15</v>
      </c>
      <c r="E133" s="124" t="s">
        <v>352</v>
      </c>
      <c r="F133" s="136" t="s">
        <v>776</v>
      </c>
      <c r="G133" s="136"/>
      <c r="H133" s="136"/>
      <c r="I133" s="136"/>
      <c r="J133" s="136"/>
      <c r="K133" s="136"/>
      <c r="L133" s="136"/>
      <c r="M133" s="136"/>
      <c r="N133" s="137"/>
      <c r="O133" s="87"/>
      <c r="P133" s="91">
        <v>45096</v>
      </c>
      <c r="Q133" s="210"/>
      <c r="R133" s="204"/>
      <c r="S133" s="204"/>
      <c r="T133" s="204"/>
      <c r="U133" s="204"/>
      <c r="V133" s="204"/>
      <c r="W133" s="210"/>
      <c r="X133" s="203"/>
      <c r="Y133" s="204"/>
      <c r="Z133" s="204"/>
      <c r="AA133" s="204"/>
      <c r="AB133" s="210"/>
      <c r="AC133" s="204"/>
      <c r="AD133" s="210"/>
      <c r="AE133" s="203"/>
      <c r="AF133" s="204"/>
      <c r="AG133" s="204"/>
      <c r="AH133" s="206"/>
      <c r="AI133" s="204"/>
      <c r="AJ133" s="204"/>
      <c r="AK133" s="210"/>
      <c r="AL133" s="203"/>
      <c r="AM133" s="204"/>
      <c r="AN133" s="204"/>
      <c r="AO133" s="204"/>
      <c r="AP133" s="204"/>
      <c r="AQ133" s="204"/>
      <c r="AR133" s="210"/>
      <c r="AS133" s="203"/>
      <c r="AT133" s="204"/>
      <c r="AU133" s="204">
        <v>31</v>
      </c>
      <c r="AV133" s="208"/>
      <c r="AW133" s="8"/>
    </row>
    <row r="134" spans="1:50" s="6" customFormat="1" ht="21" x14ac:dyDescent="0.25">
      <c r="A134" s="85"/>
      <c r="B134" s="202"/>
      <c r="C134" s="133">
        <v>45170</v>
      </c>
      <c r="D134" s="131" t="s">
        <v>15</v>
      </c>
      <c r="E134" s="124" t="s">
        <v>79</v>
      </c>
      <c r="F134" s="136" t="s">
        <v>777</v>
      </c>
      <c r="G134" s="136" t="s">
        <v>778</v>
      </c>
      <c r="H134" s="136"/>
      <c r="I134" s="136"/>
      <c r="J134" s="136"/>
      <c r="K134" s="136"/>
      <c r="L134" s="136"/>
      <c r="M134" s="136"/>
      <c r="N134" s="137"/>
      <c r="O134" s="87"/>
      <c r="P134" s="91">
        <v>45096</v>
      </c>
      <c r="Q134" s="210"/>
      <c r="R134" s="204"/>
      <c r="S134" s="204"/>
      <c r="T134" s="204"/>
      <c r="U134" s="204"/>
      <c r="V134" s="204"/>
      <c r="W134" s="210"/>
      <c r="X134" s="203"/>
      <c r="Y134" s="204"/>
      <c r="Z134" s="204"/>
      <c r="AA134" s="204"/>
      <c r="AB134" s="210"/>
      <c r="AC134" s="204"/>
      <c r="AD134" s="210"/>
      <c r="AE134" s="203"/>
      <c r="AF134" s="204"/>
      <c r="AG134" s="204"/>
      <c r="AH134" s="206"/>
      <c r="AI134" s="204"/>
      <c r="AJ134" s="204"/>
      <c r="AK134" s="210"/>
      <c r="AL134" s="203"/>
      <c r="AM134" s="204"/>
      <c r="AN134" s="204"/>
      <c r="AO134" s="204"/>
      <c r="AP134" s="204"/>
      <c r="AQ134" s="204"/>
      <c r="AR134" s="210"/>
      <c r="AS134" s="203"/>
      <c r="AT134" s="204"/>
      <c r="AU134" s="204">
        <v>31</v>
      </c>
      <c r="AV134" s="208"/>
      <c r="AW134" s="8"/>
    </row>
    <row r="135" spans="1:50" s="6" customFormat="1" ht="21" x14ac:dyDescent="0.25">
      <c r="A135" s="85"/>
      <c r="B135" s="202"/>
      <c r="C135" s="133">
        <v>45170</v>
      </c>
      <c r="D135" s="131" t="s">
        <v>15</v>
      </c>
      <c r="E135" s="124" t="s">
        <v>80</v>
      </c>
      <c r="F135" s="136" t="s">
        <v>779</v>
      </c>
      <c r="G135" s="136" t="s">
        <v>780</v>
      </c>
      <c r="H135" s="136" t="s">
        <v>781</v>
      </c>
      <c r="I135" s="136"/>
      <c r="J135" s="136"/>
      <c r="K135" s="136"/>
      <c r="L135" s="136"/>
      <c r="M135" s="136"/>
      <c r="N135" s="137"/>
      <c r="O135" s="87"/>
      <c r="P135" s="91">
        <v>45096</v>
      </c>
      <c r="Q135" s="211"/>
      <c r="R135" s="204"/>
      <c r="S135" s="204"/>
      <c r="T135" s="204"/>
      <c r="U135" s="204"/>
      <c r="V135" s="204"/>
      <c r="W135" s="211"/>
      <c r="X135" s="203"/>
      <c r="Y135" s="204"/>
      <c r="Z135" s="204"/>
      <c r="AA135" s="204"/>
      <c r="AB135" s="211"/>
      <c r="AC135" s="204"/>
      <c r="AD135" s="211"/>
      <c r="AE135" s="203"/>
      <c r="AF135" s="204"/>
      <c r="AG135" s="204"/>
      <c r="AH135" s="207"/>
      <c r="AI135" s="204"/>
      <c r="AJ135" s="204"/>
      <c r="AK135" s="211"/>
      <c r="AL135" s="203"/>
      <c r="AM135" s="204"/>
      <c r="AN135" s="204"/>
      <c r="AO135" s="204"/>
      <c r="AP135" s="204"/>
      <c r="AQ135" s="204"/>
      <c r="AR135" s="211"/>
      <c r="AS135" s="203"/>
      <c r="AT135" s="204"/>
      <c r="AU135" s="204">
        <v>31</v>
      </c>
      <c r="AV135" s="208"/>
      <c r="AW135" s="8"/>
    </row>
    <row r="136" spans="1:50" s="6" customFormat="1" ht="36.75" customHeight="1" x14ac:dyDescent="0.25">
      <c r="A136" s="85" t="str">
        <f>VLOOKUP(B136,Apoio!$A:$C,3,FALSE)</f>
        <v>MCSD EN - Pré-Liquidação</v>
      </c>
      <c r="B136" s="129" t="s">
        <v>492</v>
      </c>
      <c r="C136" s="133">
        <v>45170</v>
      </c>
      <c r="D136" s="131" t="s">
        <v>15</v>
      </c>
      <c r="E136" s="124" t="s">
        <v>498</v>
      </c>
      <c r="F136" s="136" t="s">
        <v>499</v>
      </c>
      <c r="G136" s="136"/>
      <c r="H136" s="136"/>
      <c r="I136" s="136"/>
      <c r="J136" s="136"/>
      <c r="K136" s="136"/>
      <c r="L136" s="136"/>
      <c r="M136" s="136"/>
      <c r="N136" s="137"/>
      <c r="O136" s="87" t="s">
        <v>806</v>
      </c>
      <c r="P136" s="88">
        <v>45096</v>
      </c>
      <c r="Q136" s="154">
        <v>1</v>
      </c>
      <c r="R136" s="123">
        <v>2</v>
      </c>
      <c r="S136" s="123">
        <v>3</v>
      </c>
      <c r="T136" s="123">
        <v>4</v>
      </c>
      <c r="U136" s="123">
        <v>5</v>
      </c>
      <c r="V136" s="123">
        <v>6</v>
      </c>
      <c r="W136" s="154">
        <v>7</v>
      </c>
      <c r="X136" s="154">
        <v>8</v>
      </c>
      <c r="Y136" s="123">
        <v>9</v>
      </c>
      <c r="Z136" s="123">
        <v>10</v>
      </c>
      <c r="AA136" s="123">
        <v>11</v>
      </c>
      <c r="AB136" s="154">
        <v>12</v>
      </c>
      <c r="AC136" s="123">
        <v>13</v>
      </c>
      <c r="AD136" s="154">
        <v>14</v>
      </c>
      <c r="AE136" s="154">
        <v>15</v>
      </c>
      <c r="AF136" s="123">
        <v>16</v>
      </c>
      <c r="AG136" s="123">
        <v>17</v>
      </c>
      <c r="AH136" s="125">
        <v>18</v>
      </c>
      <c r="AI136" s="123">
        <v>19</v>
      </c>
      <c r="AJ136" s="123">
        <v>20</v>
      </c>
      <c r="AK136" s="154">
        <v>21</v>
      </c>
      <c r="AL136" s="154">
        <v>22</v>
      </c>
      <c r="AM136" s="123">
        <v>23</v>
      </c>
      <c r="AN136" s="123">
        <v>24</v>
      </c>
      <c r="AO136" s="123">
        <v>25</v>
      </c>
      <c r="AP136" s="123">
        <v>26</v>
      </c>
      <c r="AQ136" s="123">
        <v>27</v>
      </c>
      <c r="AR136" s="154">
        <v>28</v>
      </c>
      <c r="AS136" s="154">
        <v>29</v>
      </c>
      <c r="AT136" s="123">
        <v>30</v>
      </c>
      <c r="AU136" s="123">
        <v>31</v>
      </c>
      <c r="AV136" s="124"/>
      <c r="AW136" s="8"/>
    </row>
    <row r="137" spans="1:50" s="6" customFormat="1" ht="36" customHeight="1" x14ac:dyDescent="0.25">
      <c r="A137" s="85" t="str">
        <f>VLOOKUP(B137,Apoio!$A:$C,3,FALSE)</f>
        <v>Cotas de Garantia Física - Liquidação</v>
      </c>
      <c r="B137" s="129" t="s">
        <v>178</v>
      </c>
      <c r="C137" s="133">
        <v>45170</v>
      </c>
      <c r="D137" s="131" t="s">
        <v>192</v>
      </c>
      <c r="E137" s="124" t="s">
        <v>84</v>
      </c>
      <c r="F137" s="136"/>
      <c r="G137" s="136"/>
      <c r="H137" s="136" t="s">
        <v>84</v>
      </c>
      <c r="I137" s="136"/>
      <c r="J137" s="136"/>
      <c r="K137" s="136"/>
      <c r="L137" s="136"/>
      <c r="M137" s="136"/>
      <c r="N137" s="137"/>
      <c r="O137" s="87" t="s">
        <v>806</v>
      </c>
      <c r="P137" s="88">
        <v>45096</v>
      </c>
      <c r="Q137" s="154">
        <v>1</v>
      </c>
      <c r="R137" s="123">
        <v>2</v>
      </c>
      <c r="S137" s="123">
        <v>3</v>
      </c>
      <c r="T137" s="123">
        <v>4</v>
      </c>
      <c r="U137" s="123">
        <v>5</v>
      </c>
      <c r="V137" s="123">
        <v>6</v>
      </c>
      <c r="W137" s="154">
        <v>7</v>
      </c>
      <c r="X137" s="154">
        <v>8</v>
      </c>
      <c r="Y137" s="123">
        <v>9</v>
      </c>
      <c r="Z137" s="123">
        <v>10</v>
      </c>
      <c r="AA137" s="123">
        <v>11</v>
      </c>
      <c r="AB137" s="154">
        <v>12</v>
      </c>
      <c r="AC137" s="123">
        <v>13</v>
      </c>
      <c r="AD137" s="154">
        <v>14</v>
      </c>
      <c r="AE137" s="154">
        <v>15</v>
      </c>
      <c r="AF137" s="123">
        <v>16</v>
      </c>
      <c r="AG137" s="123">
        <v>17</v>
      </c>
      <c r="AH137" s="125">
        <v>18</v>
      </c>
      <c r="AI137" s="123">
        <v>19</v>
      </c>
      <c r="AJ137" s="123">
        <v>20</v>
      </c>
      <c r="AK137" s="154">
        <v>21</v>
      </c>
      <c r="AL137" s="154">
        <v>22</v>
      </c>
      <c r="AM137" s="123">
        <v>23</v>
      </c>
      <c r="AN137" s="123">
        <v>24</v>
      </c>
      <c r="AO137" s="123">
        <v>25</v>
      </c>
      <c r="AP137" s="123">
        <v>26</v>
      </c>
      <c r="AQ137" s="123">
        <v>27</v>
      </c>
      <c r="AR137" s="154">
        <v>28</v>
      </c>
      <c r="AS137" s="154">
        <v>29</v>
      </c>
      <c r="AT137" s="123">
        <v>30</v>
      </c>
      <c r="AU137" s="123">
        <v>31</v>
      </c>
      <c r="AV137" s="124"/>
      <c r="AW137" s="8"/>
    </row>
    <row r="138" spans="1:50" s="6" customFormat="1" ht="56.25" customHeight="1" x14ac:dyDescent="0.25">
      <c r="A138" s="85" t="str">
        <f>VLOOKUP(B138,Apoio!$A:$C,3,FALSE)</f>
        <v>MCSD EE - Liquidação</v>
      </c>
      <c r="B138" s="129" t="s">
        <v>672</v>
      </c>
      <c r="C138" s="133">
        <v>45139</v>
      </c>
      <c r="D138" s="131" t="s">
        <v>992</v>
      </c>
      <c r="E138" s="124" t="s">
        <v>84</v>
      </c>
      <c r="F138" s="136"/>
      <c r="G138" s="136"/>
      <c r="H138" s="136" t="s">
        <v>84</v>
      </c>
      <c r="I138" s="136"/>
      <c r="J138" s="136"/>
      <c r="K138" s="136"/>
      <c r="L138" s="136"/>
      <c r="M138" s="136"/>
      <c r="N138" s="137"/>
      <c r="O138" s="87" t="s">
        <v>806</v>
      </c>
      <c r="P138" s="88">
        <v>45096</v>
      </c>
      <c r="Q138" s="154">
        <v>1</v>
      </c>
      <c r="R138" s="123">
        <v>2</v>
      </c>
      <c r="S138" s="123">
        <v>3</v>
      </c>
      <c r="T138" s="123">
        <v>4</v>
      </c>
      <c r="U138" s="123">
        <v>5</v>
      </c>
      <c r="V138" s="123">
        <v>6</v>
      </c>
      <c r="W138" s="154">
        <v>7</v>
      </c>
      <c r="X138" s="154">
        <v>8</v>
      </c>
      <c r="Y138" s="123">
        <v>9</v>
      </c>
      <c r="Z138" s="123">
        <v>10</v>
      </c>
      <c r="AA138" s="123">
        <v>11</v>
      </c>
      <c r="AB138" s="154">
        <v>12</v>
      </c>
      <c r="AC138" s="123">
        <v>13</v>
      </c>
      <c r="AD138" s="154">
        <v>14</v>
      </c>
      <c r="AE138" s="154">
        <v>15</v>
      </c>
      <c r="AF138" s="123">
        <v>16</v>
      </c>
      <c r="AG138" s="123">
        <v>17</v>
      </c>
      <c r="AH138" s="125">
        <v>18</v>
      </c>
      <c r="AI138" s="123">
        <v>19</v>
      </c>
      <c r="AJ138" s="123">
        <v>20</v>
      </c>
      <c r="AK138" s="154">
        <v>21</v>
      </c>
      <c r="AL138" s="154">
        <v>22</v>
      </c>
      <c r="AM138" s="123">
        <v>23</v>
      </c>
      <c r="AN138" s="123">
        <v>24</v>
      </c>
      <c r="AO138" s="123">
        <v>25</v>
      </c>
      <c r="AP138" s="123">
        <v>26</v>
      </c>
      <c r="AQ138" s="123">
        <v>27</v>
      </c>
      <c r="AR138" s="154">
        <v>28</v>
      </c>
      <c r="AS138" s="154">
        <v>29</v>
      </c>
      <c r="AT138" s="123">
        <v>30</v>
      </c>
      <c r="AU138" s="123">
        <v>31</v>
      </c>
      <c r="AV138" s="124" t="s">
        <v>993</v>
      </c>
      <c r="AW138" s="8"/>
    </row>
    <row r="139" spans="1:50" s="6" customFormat="1" ht="36" customHeight="1" x14ac:dyDescent="0.25">
      <c r="A139" s="85" t="str">
        <f>VLOOKUP(B139,Apoio!$A:$C,3,FALSE)</f>
        <v>Energia de Reserva - Liquidação</v>
      </c>
      <c r="B139" s="129" t="s">
        <v>185</v>
      </c>
      <c r="C139" s="133">
        <v>45170</v>
      </c>
      <c r="D139" s="131" t="s">
        <v>6</v>
      </c>
      <c r="E139" s="124" t="s">
        <v>84</v>
      </c>
      <c r="F139" s="140"/>
      <c r="G139" s="136"/>
      <c r="H139" s="136" t="s">
        <v>84</v>
      </c>
      <c r="I139" s="136"/>
      <c r="J139" s="136"/>
      <c r="K139" s="136"/>
      <c r="L139" s="136"/>
      <c r="M139" s="136"/>
      <c r="N139" s="137"/>
      <c r="O139" s="87" t="s">
        <v>806</v>
      </c>
      <c r="P139" s="88">
        <v>45098</v>
      </c>
      <c r="Q139" s="154">
        <v>1</v>
      </c>
      <c r="R139" s="123">
        <v>2</v>
      </c>
      <c r="S139" s="123">
        <v>3</v>
      </c>
      <c r="T139" s="123">
        <v>4</v>
      </c>
      <c r="U139" s="123">
        <v>5</v>
      </c>
      <c r="V139" s="123">
        <v>6</v>
      </c>
      <c r="W139" s="154">
        <v>7</v>
      </c>
      <c r="X139" s="154">
        <v>8</v>
      </c>
      <c r="Y139" s="123">
        <v>9</v>
      </c>
      <c r="Z139" s="123">
        <v>10</v>
      </c>
      <c r="AA139" s="123">
        <v>11</v>
      </c>
      <c r="AB139" s="154">
        <v>12</v>
      </c>
      <c r="AC139" s="123">
        <v>13</v>
      </c>
      <c r="AD139" s="154">
        <v>14</v>
      </c>
      <c r="AE139" s="154">
        <v>15</v>
      </c>
      <c r="AF139" s="123">
        <v>16</v>
      </c>
      <c r="AG139" s="123">
        <v>17</v>
      </c>
      <c r="AH139" s="123">
        <v>18</v>
      </c>
      <c r="AI139" s="125">
        <v>19</v>
      </c>
      <c r="AJ139" s="123">
        <v>20</v>
      </c>
      <c r="AK139" s="154">
        <v>21</v>
      </c>
      <c r="AL139" s="154">
        <v>22</v>
      </c>
      <c r="AM139" s="123">
        <v>23</v>
      </c>
      <c r="AN139" s="123">
        <v>24</v>
      </c>
      <c r="AO139" s="123">
        <v>25</v>
      </c>
      <c r="AP139" s="123">
        <v>26</v>
      </c>
      <c r="AQ139" s="123">
        <v>27</v>
      </c>
      <c r="AR139" s="154">
        <v>28</v>
      </c>
      <c r="AS139" s="154">
        <v>29</v>
      </c>
      <c r="AT139" s="123">
        <v>30</v>
      </c>
      <c r="AU139" s="123">
        <v>31</v>
      </c>
      <c r="AV139" s="124"/>
      <c r="AW139" s="8"/>
    </row>
    <row r="140" spans="1:50" s="6" customFormat="1" ht="36" customHeight="1" x14ac:dyDescent="0.25">
      <c r="A140" s="85" t="str">
        <f>VLOOKUP(B140,Apoio!$A:$C,3,FALSE)</f>
        <v>Energia de Reserva - Liquidação</v>
      </c>
      <c r="B140" s="129" t="s">
        <v>186</v>
      </c>
      <c r="C140" s="133">
        <v>45170</v>
      </c>
      <c r="D140" s="131" t="s">
        <v>19</v>
      </c>
      <c r="E140" s="124" t="s">
        <v>84</v>
      </c>
      <c r="F140" s="136"/>
      <c r="G140" s="136"/>
      <c r="H140" s="136" t="s">
        <v>84</v>
      </c>
      <c r="I140" s="136"/>
      <c r="J140" s="136"/>
      <c r="K140" s="136"/>
      <c r="L140" s="136"/>
      <c r="M140" s="136"/>
      <c r="N140" s="137"/>
      <c r="O140" s="87" t="s">
        <v>806</v>
      </c>
      <c r="P140" s="88">
        <v>45099</v>
      </c>
      <c r="Q140" s="154">
        <v>1</v>
      </c>
      <c r="R140" s="123">
        <v>2</v>
      </c>
      <c r="S140" s="123">
        <v>3</v>
      </c>
      <c r="T140" s="123">
        <v>4</v>
      </c>
      <c r="U140" s="123">
        <v>5</v>
      </c>
      <c r="V140" s="123">
        <v>6</v>
      </c>
      <c r="W140" s="154">
        <v>7</v>
      </c>
      <c r="X140" s="154">
        <v>8</v>
      </c>
      <c r="Y140" s="123">
        <v>9</v>
      </c>
      <c r="Z140" s="123">
        <v>10</v>
      </c>
      <c r="AA140" s="123">
        <v>11</v>
      </c>
      <c r="AB140" s="154">
        <v>12</v>
      </c>
      <c r="AC140" s="123">
        <v>13</v>
      </c>
      <c r="AD140" s="154">
        <v>14</v>
      </c>
      <c r="AE140" s="154">
        <v>15</v>
      </c>
      <c r="AF140" s="123">
        <v>16</v>
      </c>
      <c r="AG140" s="123">
        <v>17</v>
      </c>
      <c r="AH140" s="123">
        <v>18</v>
      </c>
      <c r="AI140" s="123">
        <v>19</v>
      </c>
      <c r="AJ140" s="125">
        <v>20</v>
      </c>
      <c r="AK140" s="154">
        <v>21</v>
      </c>
      <c r="AL140" s="154">
        <v>22</v>
      </c>
      <c r="AM140" s="123">
        <v>23</v>
      </c>
      <c r="AN140" s="123">
        <v>24</v>
      </c>
      <c r="AO140" s="123">
        <v>25</v>
      </c>
      <c r="AP140" s="123">
        <v>26</v>
      </c>
      <c r="AQ140" s="123">
        <v>27</v>
      </c>
      <c r="AR140" s="154">
        <v>28</v>
      </c>
      <c r="AS140" s="154">
        <v>29</v>
      </c>
      <c r="AT140" s="123">
        <v>30</v>
      </c>
      <c r="AU140" s="123">
        <v>31</v>
      </c>
      <c r="AV140" s="126"/>
      <c r="AW140" s="8"/>
    </row>
    <row r="141" spans="1:50" s="6" customFormat="1" ht="36.75" customHeight="1" x14ac:dyDescent="0.25">
      <c r="A141" s="85" t="str">
        <f>VLOOKUP(B141,Apoio!$A:$C,3,FALSE)</f>
        <v>Cotas de Energia Nuclear - Pós-Liquidação</v>
      </c>
      <c r="B141" s="129" t="s">
        <v>182</v>
      </c>
      <c r="C141" s="133">
        <v>45170</v>
      </c>
      <c r="D141" s="131" t="s">
        <v>151</v>
      </c>
      <c r="E141" s="124" t="s">
        <v>136</v>
      </c>
      <c r="F141" s="136" t="s">
        <v>718</v>
      </c>
      <c r="G141" s="136" t="s">
        <v>719</v>
      </c>
      <c r="H141" s="136" t="s">
        <v>838</v>
      </c>
      <c r="I141" s="136"/>
      <c r="J141" s="136"/>
      <c r="K141" s="136"/>
      <c r="L141" s="136"/>
      <c r="M141" s="136"/>
      <c r="N141" s="137"/>
      <c r="O141" s="87" t="s">
        <v>806</v>
      </c>
      <c r="P141" s="88">
        <v>45098</v>
      </c>
      <c r="Q141" s="154">
        <v>1</v>
      </c>
      <c r="R141" s="123">
        <v>2</v>
      </c>
      <c r="S141" s="123">
        <v>3</v>
      </c>
      <c r="T141" s="123">
        <v>4</v>
      </c>
      <c r="U141" s="123">
        <v>5</v>
      </c>
      <c r="V141" s="123">
        <v>6</v>
      </c>
      <c r="W141" s="154">
        <v>7</v>
      </c>
      <c r="X141" s="154">
        <v>8</v>
      </c>
      <c r="Y141" s="123">
        <v>9</v>
      </c>
      <c r="Z141" s="123">
        <v>10</v>
      </c>
      <c r="AA141" s="123">
        <v>11</v>
      </c>
      <c r="AB141" s="154">
        <v>12</v>
      </c>
      <c r="AC141" s="123">
        <v>13</v>
      </c>
      <c r="AD141" s="154">
        <v>14</v>
      </c>
      <c r="AE141" s="154">
        <v>15</v>
      </c>
      <c r="AF141" s="123">
        <v>16</v>
      </c>
      <c r="AG141" s="123">
        <v>17</v>
      </c>
      <c r="AH141" s="123">
        <v>18</v>
      </c>
      <c r="AI141" s="123">
        <v>19</v>
      </c>
      <c r="AJ141" s="125">
        <v>20</v>
      </c>
      <c r="AK141" s="154">
        <v>21</v>
      </c>
      <c r="AL141" s="154">
        <v>22</v>
      </c>
      <c r="AM141" s="123">
        <v>23</v>
      </c>
      <c r="AN141" s="123">
        <v>24</v>
      </c>
      <c r="AO141" s="123">
        <v>25</v>
      </c>
      <c r="AP141" s="123">
        <v>26</v>
      </c>
      <c r="AQ141" s="123">
        <v>27</v>
      </c>
      <c r="AR141" s="154">
        <v>28</v>
      </c>
      <c r="AS141" s="154">
        <v>29</v>
      </c>
      <c r="AT141" s="123">
        <v>30</v>
      </c>
      <c r="AU141" s="123">
        <v>31</v>
      </c>
      <c r="AV141" s="124"/>
      <c r="AW141" s="8"/>
    </row>
    <row r="142" spans="1:50" s="6" customFormat="1" ht="47.5" customHeight="1" x14ac:dyDescent="0.25">
      <c r="A142" s="85" t="str">
        <f>VLOOKUP(B142,Apoio!$A:$C,3,FALSE)</f>
        <v>MCSD EE - Pós-Liquidação</v>
      </c>
      <c r="B142" s="129" t="s">
        <v>679</v>
      </c>
      <c r="C142" s="133">
        <v>45139</v>
      </c>
      <c r="D142" s="131" t="s">
        <v>994</v>
      </c>
      <c r="E142" s="124" t="s">
        <v>108</v>
      </c>
      <c r="F142" s="136" t="s">
        <v>699</v>
      </c>
      <c r="G142" s="136"/>
      <c r="H142" s="136"/>
      <c r="I142" s="136"/>
      <c r="J142" s="136"/>
      <c r="K142" s="136"/>
      <c r="L142" s="136"/>
      <c r="M142" s="136"/>
      <c r="N142" s="137"/>
      <c r="O142" s="87" t="s">
        <v>806</v>
      </c>
      <c r="P142" s="88">
        <v>45098</v>
      </c>
      <c r="Q142" s="154">
        <v>1</v>
      </c>
      <c r="R142" s="123">
        <v>2</v>
      </c>
      <c r="S142" s="123">
        <v>3</v>
      </c>
      <c r="T142" s="123">
        <v>4</v>
      </c>
      <c r="U142" s="123">
        <v>5</v>
      </c>
      <c r="V142" s="123">
        <v>6</v>
      </c>
      <c r="W142" s="154">
        <v>7</v>
      </c>
      <c r="X142" s="154">
        <v>8</v>
      </c>
      <c r="Y142" s="123">
        <v>9</v>
      </c>
      <c r="Z142" s="123">
        <v>10</v>
      </c>
      <c r="AA142" s="128">
        <v>11</v>
      </c>
      <c r="AB142" s="154">
        <v>12</v>
      </c>
      <c r="AC142" s="128">
        <v>13</v>
      </c>
      <c r="AD142" s="154">
        <v>14</v>
      </c>
      <c r="AE142" s="154">
        <v>15</v>
      </c>
      <c r="AF142" s="123">
        <v>16</v>
      </c>
      <c r="AG142" s="123">
        <v>17</v>
      </c>
      <c r="AH142" s="123">
        <v>18</v>
      </c>
      <c r="AI142" s="123">
        <v>19</v>
      </c>
      <c r="AJ142" s="125">
        <v>20</v>
      </c>
      <c r="AK142" s="154">
        <v>21</v>
      </c>
      <c r="AL142" s="154">
        <v>22</v>
      </c>
      <c r="AM142" s="123">
        <v>23</v>
      </c>
      <c r="AN142" s="123">
        <v>24</v>
      </c>
      <c r="AO142" s="123">
        <v>25</v>
      </c>
      <c r="AP142" s="123">
        <v>26</v>
      </c>
      <c r="AQ142" s="123">
        <v>27</v>
      </c>
      <c r="AR142" s="154">
        <v>28</v>
      </c>
      <c r="AS142" s="154">
        <v>29</v>
      </c>
      <c r="AT142" s="123">
        <v>30</v>
      </c>
      <c r="AU142" s="123">
        <v>31</v>
      </c>
      <c r="AV142" s="124" t="s">
        <v>993</v>
      </c>
      <c r="AW142" s="8"/>
    </row>
    <row r="143" spans="1:50" s="6" customFormat="1" ht="62.25" customHeight="1" x14ac:dyDescent="0.25">
      <c r="A143" s="85" t="str">
        <f>VLOOKUP(B143,Apoio!$A:$C,3,FALSE)</f>
        <v>Adesão</v>
      </c>
      <c r="B143" s="129" t="s">
        <v>184</v>
      </c>
      <c r="C143" s="133">
        <v>45200</v>
      </c>
      <c r="D143" s="131" t="s">
        <v>35</v>
      </c>
      <c r="E143" s="124" t="s">
        <v>84</v>
      </c>
      <c r="F143" s="140"/>
      <c r="G143" s="136"/>
      <c r="H143" s="136" t="s">
        <v>84</v>
      </c>
      <c r="I143" s="136"/>
      <c r="J143" s="136"/>
      <c r="K143" s="136"/>
      <c r="L143" s="136"/>
      <c r="M143" s="136"/>
      <c r="N143" s="137"/>
      <c r="O143" s="87" t="s">
        <v>806</v>
      </c>
      <c r="P143" s="88">
        <v>45098</v>
      </c>
      <c r="Q143" s="154">
        <v>1</v>
      </c>
      <c r="R143" s="123">
        <v>2</v>
      </c>
      <c r="S143" s="123">
        <v>3</v>
      </c>
      <c r="T143" s="123">
        <v>4</v>
      </c>
      <c r="U143" s="123">
        <v>5</v>
      </c>
      <c r="V143" s="123">
        <v>6</v>
      </c>
      <c r="W143" s="154">
        <v>7</v>
      </c>
      <c r="X143" s="154">
        <v>8</v>
      </c>
      <c r="Y143" s="123">
        <v>9</v>
      </c>
      <c r="Z143" s="123">
        <v>10</v>
      </c>
      <c r="AA143" s="123">
        <v>11</v>
      </c>
      <c r="AB143" s="154">
        <v>12</v>
      </c>
      <c r="AC143" s="123">
        <v>13</v>
      </c>
      <c r="AD143" s="154">
        <v>14</v>
      </c>
      <c r="AE143" s="154">
        <v>15</v>
      </c>
      <c r="AF143" s="123">
        <v>16</v>
      </c>
      <c r="AG143" s="123">
        <v>17</v>
      </c>
      <c r="AH143" s="123">
        <v>18</v>
      </c>
      <c r="AI143" s="123">
        <v>19</v>
      </c>
      <c r="AJ143" s="125">
        <v>20</v>
      </c>
      <c r="AK143" s="154">
        <v>21</v>
      </c>
      <c r="AL143" s="154">
        <v>22</v>
      </c>
      <c r="AM143" s="123">
        <v>23</v>
      </c>
      <c r="AN143" s="123">
        <v>24</v>
      </c>
      <c r="AO143" s="123">
        <v>25</v>
      </c>
      <c r="AP143" s="123">
        <v>26</v>
      </c>
      <c r="AQ143" s="123">
        <v>27</v>
      </c>
      <c r="AR143" s="154">
        <v>28</v>
      </c>
      <c r="AS143" s="154">
        <v>29</v>
      </c>
      <c r="AT143" s="123">
        <v>30</v>
      </c>
      <c r="AU143" s="123">
        <v>31</v>
      </c>
      <c r="AV143" s="124"/>
      <c r="AW143" s="8"/>
    </row>
    <row r="144" spans="1:50" s="6" customFormat="1" ht="46.5" customHeight="1" x14ac:dyDescent="0.3">
      <c r="A144" s="85" t="str">
        <f>VLOOKUP(B144,Apoio!$A:$C,3,FALSE)</f>
        <v>MCSD EE - Resultados</v>
      </c>
      <c r="B144" s="194" t="s">
        <v>574</v>
      </c>
      <c r="C144" s="133">
        <v>45200</v>
      </c>
      <c r="D144" s="131"/>
      <c r="E144" s="124" t="s">
        <v>142</v>
      </c>
      <c r="F144" s="136" t="s">
        <v>844</v>
      </c>
      <c r="G144" s="136" t="s">
        <v>845</v>
      </c>
      <c r="H144" s="136" t="s">
        <v>846</v>
      </c>
      <c r="I144" s="136" t="s">
        <v>847</v>
      </c>
      <c r="J144" s="136" t="s">
        <v>848</v>
      </c>
      <c r="K144" s="136" t="s">
        <v>849</v>
      </c>
      <c r="L144" s="136" t="s">
        <v>850</v>
      </c>
      <c r="M144" s="136" t="s">
        <v>851</v>
      </c>
      <c r="N144" s="142"/>
      <c r="O144" s="87" t="s">
        <v>806</v>
      </c>
      <c r="P144" s="88">
        <v>45093</v>
      </c>
      <c r="Q144" s="154">
        <v>1</v>
      </c>
      <c r="R144" s="123">
        <v>2</v>
      </c>
      <c r="S144" s="123">
        <v>3</v>
      </c>
      <c r="T144" s="123">
        <v>4</v>
      </c>
      <c r="U144" s="123">
        <v>5</v>
      </c>
      <c r="V144" s="123">
        <v>6</v>
      </c>
      <c r="W144" s="154">
        <v>7</v>
      </c>
      <c r="X144" s="154">
        <v>8</v>
      </c>
      <c r="Y144" s="123">
        <v>9</v>
      </c>
      <c r="Z144" s="123">
        <v>10</v>
      </c>
      <c r="AA144" s="123">
        <v>11</v>
      </c>
      <c r="AB144" s="154">
        <v>12</v>
      </c>
      <c r="AC144" s="123">
        <v>13</v>
      </c>
      <c r="AD144" s="154">
        <v>14</v>
      </c>
      <c r="AE144" s="154">
        <v>15</v>
      </c>
      <c r="AF144" s="123">
        <v>16</v>
      </c>
      <c r="AG144" s="123">
        <v>17</v>
      </c>
      <c r="AH144" s="123">
        <v>18</v>
      </c>
      <c r="AI144" s="123">
        <v>19</v>
      </c>
      <c r="AJ144" s="123">
        <v>20</v>
      </c>
      <c r="AK144" s="154">
        <v>21</v>
      </c>
      <c r="AL144" s="154">
        <v>22</v>
      </c>
      <c r="AM144" s="125">
        <v>23</v>
      </c>
      <c r="AN144" s="123">
        <v>24</v>
      </c>
      <c r="AO144" s="123">
        <v>25</v>
      </c>
      <c r="AP144" s="123">
        <v>26</v>
      </c>
      <c r="AQ144" s="123">
        <v>27</v>
      </c>
      <c r="AR144" s="154">
        <v>28</v>
      </c>
      <c r="AS144" s="154">
        <v>29</v>
      </c>
      <c r="AT144" s="123">
        <v>30</v>
      </c>
      <c r="AU144" s="123">
        <v>31</v>
      </c>
      <c r="AV144" s="124" t="s">
        <v>1062</v>
      </c>
      <c r="AX144" s="8"/>
    </row>
    <row r="145" spans="1:49" s="6" customFormat="1" ht="36.75" customHeight="1" x14ac:dyDescent="0.25">
      <c r="A145" s="85" t="str">
        <f>VLOOKUP(B145,Apoio!$A:$C,3,FALSE)</f>
        <v>Penalidades - Resultados</v>
      </c>
      <c r="B145" s="129" t="s">
        <v>180</v>
      </c>
      <c r="C145" s="133">
        <v>45139</v>
      </c>
      <c r="D145" s="131" t="s">
        <v>28</v>
      </c>
      <c r="E145" s="124" t="s">
        <v>114</v>
      </c>
      <c r="F145" s="140" t="s">
        <v>782</v>
      </c>
      <c r="G145" s="136"/>
      <c r="H145" s="136"/>
      <c r="I145" s="136"/>
      <c r="J145" s="136"/>
      <c r="K145" s="136"/>
      <c r="L145" s="136"/>
      <c r="M145" s="136"/>
      <c r="N145" s="137"/>
      <c r="O145" s="87" t="s">
        <v>806</v>
      </c>
      <c r="P145" s="88">
        <v>45096</v>
      </c>
      <c r="Q145" s="154">
        <v>1</v>
      </c>
      <c r="R145" s="123">
        <v>2</v>
      </c>
      <c r="S145" s="123">
        <v>3</v>
      </c>
      <c r="T145" s="123">
        <v>4</v>
      </c>
      <c r="U145" s="123">
        <v>5</v>
      </c>
      <c r="V145" s="123">
        <v>6</v>
      </c>
      <c r="W145" s="154">
        <v>7</v>
      </c>
      <c r="X145" s="154">
        <v>8</v>
      </c>
      <c r="Y145" s="123">
        <v>9</v>
      </c>
      <c r="Z145" s="123">
        <v>10</v>
      </c>
      <c r="AA145" s="123">
        <v>11</v>
      </c>
      <c r="AB145" s="154">
        <v>12</v>
      </c>
      <c r="AC145" s="123">
        <v>13</v>
      </c>
      <c r="AD145" s="154">
        <v>14</v>
      </c>
      <c r="AE145" s="154">
        <v>15</v>
      </c>
      <c r="AF145" s="123">
        <v>16</v>
      </c>
      <c r="AG145" s="123">
        <v>17</v>
      </c>
      <c r="AH145" s="123">
        <v>18</v>
      </c>
      <c r="AI145" s="123">
        <v>19</v>
      </c>
      <c r="AJ145" s="123">
        <v>20</v>
      </c>
      <c r="AK145" s="154">
        <v>21</v>
      </c>
      <c r="AL145" s="154">
        <v>22</v>
      </c>
      <c r="AM145" s="125">
        <v>23</v>
      </c>
      <c r="AN145" s="123">
        <v>24</v>
      </c>
      <c r="AO145" s="123">
        <v>25</v>
      </c>
      <c r="AP145" s="123">
        <v>26</v>
      </c>
      <c r="AQ145" s="123">
        <v>27</v>
      </c>
      <c r="AR145" s="154">
        <v>28</v>
      </c>
      <c r="AS145" s="154">
        <v>29</v>
      </c>
      <c r="AT145" s="123">
        <v>30</v>
      </c>
      <c r="AU145" s="123">
        <v>31</v>
      </c>
      <c r="AV145" s="124"/>
      <c r="AW145" s="8"/>
    </row>
    <row r="146" spans="1:49" s="6" customFormat="1" ht="36" customHeight="1" x14ac:dyDescent="0.25">
      <c r="A146" s="85" t="str">
        <f>VLOOKUP(B146,Apoio!$A:$C,3,FALSE)</f>
        <v>Desconto</v>
      </c>
      <c r="B146" s="129" t="s">
        <v>181</v>
      </c>
      <c r="C146" s="133">
        <v>45139</v>
      </c>
      <c r="D146" s="131" t="s">
        <v>28</v>
      </c>
      <c r="E146" s="124" t="s">
        <v>116</v>
      </c>
      <c r="F146" s="136" t="s">
        <v>783</v>
      </c>
      <c r="G146" s="136" t="s">
        <v>784</v>
      </c>
      <c r="H146" s="136" t="s">
        <v>785</v>
      </c>
      <c r="I146" s="136" t="s">
        <v>786</v>
      </c>
      <c r="J146" s="136" t="s">
        <v>787</v>
      </c>
      <c r="K146" s="136" t="s">
        <v>788</v>
      </c>
      <c r="L146" s="136"/>
      <c r="M146" s="136"/>
      <c r="N146" s="137"/>
      <c r="O146" s="87" t="s">
        <v>806</v>
      </c>
      <c r="P146" s="88">
        <v>45096</v>
      </c>
      <c r="Q146" s="154">
        <v>1</v>
      </c>
      <c r="R146" s="123">
        <v>2</v>
      </c>
      <c r="S146" s="123">
        <v>3</v>
      </c>
      <c r="T146" s="123">
        <v>4</v>
      </c>
      <c r="U146" s="123">
        <v>5</v>
      </c>
      <c r="V146" s="123">
        <v>6</v>
      </c>
      <c r="W146" s="154">
        <v>7</v>
      </c>
      <c r="X146" s="154">
        <v>8</v>
      </c>
      <c r="Y146" s="123">
        <v>9</v>
      </c>
      <c r="Z146" s="123">
        <v>10</v>
      </c>
      <c r="AA146" s="123">
        <v>11</v>
      </c>
      <c r="AB146" s="154">
        <v>12</v>
      </c>
      <c r="AC146" s="123">
        <v>13</v>
      </c>
      <c r="AD146" s="154">
        <v>14</v>
      </c>
      <c r="AE146" s="154">
        <v>15</v>
      </c>
      <c r="AF146" s="123">
        <v>16</v>
      </c>
      <c r="AG146" s="123">
        <v>17</v>
      </c>
      <c r="AH146" s="123">
        <v>18</v>
      </c>
      <c r="AI146" s="123">
        <v>19</v>
      </c>
      <c r="AJ146" s="123">
        <v>20</v>
      </c>
      <c r="AK146" s="154">
        <v>21</v>
      </c>
      <c r="AL146" s="154">
        <v>22</v>
      </c>
      <c r="AM146" s="125">
        <v>23</v>
      </c>
      <c r="AN146" s="123">
        <v>24</v>
      </c>
      <c r="AO146" s="123">
        <v>25</v>
      </c>
      <c r="AP146" s="123">
        <v>26</v>
      </c>
      <c r="AQ146" s="123">
        <v>27</v>
      </c>
      <c r="AR146" s="154">
        <v>28</v>
      </c>
      <c r="AS146" s="154">
        <v>29</v>
      </c>
      <c r="AT146" s="123">
        <v>30</v>
      </c>
      <c r="AU146" s="123">
        <v>31</v>
      </c>
      <c r="AV146" s="124"/>
      <c r="AW146" s="8"/>
    </row>
    <row r="147" spans="1:49" s="6" customFormat="1" ht="36" customHeight="1" x14ac:dyDescent="0.25">
      <c r="A147" s="85" t="str">
        <f>VLOOKUP(B147,Apoio!$A:$C,3,FALSE)</f>
        <v>Multa</v>
      </c>
      <c r="B147" s="129" t="s">
        <v>932</v>
      </c>
      <c r="C147" s="133">
        <v>45139</v>
      </c>
      <c r="D147" s="131" t="s">
        <v>28</v>
      </c>
      <c r="E147" s="124" t="s">
        <v>928</v>
      </c>
      <c r="F147" s="136" t="s">
        <v>933</v>
      </c>
      <c r="G147" s="136"/>
      <c r="H147" s="136"/>
      <c r="I147" s="136"/>
      <c r="J147" s="136"/>
      <c r="K147" s="136"/>
      <c r="L147" s="136"/>
      <c r="M147" s="136"/>
      <c r="N147" s="137"/>
      <c r="O147" s="87"/>
      <c r="P147" s="88"/>
      <c r="Q147" s="154">
        <v>1</v>
      </c>
      <c r="R147" s="123">
        <v>2</v>
      </c>
      <c r="S147" s="123">
        <v>3</v>
      </c>
      <c r="T147" s="123">
        <v>4</v>
      </c>
      <c r="U147" s="123">
        <v>5</v>
      </c>
      <c r="V147" s="123">
        <v>6</v>
      </c>
      <c r="W147" s="154">
        <v>7</v>
      </c>
      <c r="X147" s="154">
        <v>8</v>
      </c>
      <c r="Y147" s="123">
        <v>9</v>
      </c>
      <c r="Z147" s="123">
        <v>10</v>
      </c>
      <c r="AA147" s="123">
        <v>11</v>
      </c>
      <c r="AB147" s="154">
        <v>12</v>
      </c>
      <c r="AC147" s="123">
        <v>13</v>
      </c>
      <c r="AD147" s="154">
        <v>14</v>
      </c>
      <c r="AE147" s="154">
        <v>15</v>
      </c>
      <c r="AF147" s="123">
        <v>16</v>
      </c>
      <c r="AG147" s="123">
        <v>17</v>
      </c>
      <c r="AH147" s="123">
        <v>18</v>
      </c>
      <c r="AI147" s="123">
        <v>19</v>
      </c>
      <c r="AJ147" s="123">
        <v>20</v>
      </c>
      <c r="AK147" s="154">
        <v>21</v>
      </c>
      <c r="AL147" s="154">
        <v>22</v>
      </c>
      <c r="AM147" s="125">
        <v>23</v>
      </c>
      <c r="AN147" s="123">
        <v>24</v>
      </c>
      <c r="AO147" s="123">
        <v>25</v>
      </c>
      <c r="AP147" s="123">
        <v>26</v>
      </c>
      <c r="AQ147" s="123">
        <v>27</v>
      </c>
      <c r="AR147" s="154">
        <v>28</v>
      </c>
      <c r="AS147" s="154">
        <v>29</v>
      </c>
      <c r="AT147" s="123">
        <v>30</v>
      </c>
      <c r="AU147" s="123">
        <v>31</v>
      </c>
      <c r="AV147" s="124"/>
      <c r="AW147" s="8"/>
    </row>
    <row r="148" spans="1:49" s="6" customFormat="1" ht="36.65" customHeight="1" x14ac:dyDescent="0.25">
      <c r="A148" s="85" t="str">
        <f>VLOOKUP(B148,Apoio!$A:$C,3,FALSE)</f>
        <v>MVE - Processamento</v>
      </c>
      <c r="B148" s="129" t="s">
        <v>902</v>
      </c>
      <c r="C148" s="133">
        <v>45200</v>
      </c>
      <c r="D148" s="131" t="s">
        <v>84</v>
      </c>
      <c r="E148" s="124" t="s">
        <v>84</v>
      </c>
      <c r="F148" s="140"/>
      <c r="G148" s="136"/>
      <c r="H148" s="136" t="s">
        <v>84</v>
      </c>
      <c r="I148" s="136"/>
      <c r="J148" s="136"/>
      <c r="K148" s="136"/>
      <c r="L148" s="136"/>
      <c r="M148" s="136"/>
      <c r="N148" s="137"/>
      <c r="O148" s="87"/>
      <c r="P148" s="90"/>
      <c r="Q148" s="154">
        <v>1</v>
      </c>
      <c r="R148" s="123">
        <v>2</v>
      </c>
      <c r="S148" s="123">
        <v>3</v>
      </c>
      <c r="T148" s="123">
        <v>4</v>
      </c>
      <c r="U148" s="123">
        <v>5</v>
      </c>
      <c r="V148" s="123">
        <v>6</v>
      </c>
      <c r="W148" s="154">
        <v>7</v>
      </c>
      <c r="X148" s="154">
        <v>8</v>
      </c>
      <c r="Y148" s="123">
        <v>9</v>
      </c>
      <c r="Z148" s="123">
        <v>10</v>
      </c>
      <c r="AA148" s="123">
        <v>11</v>
      </c>
      <c r="AB148" s="154">
        <v>12</v>
      </c>
      <c r="AC148" s="123">
        <v>13</v>
      </c>
      <c r="AD148" s="154">
        <v>14</v>
      </c>
      <c r="AE148" s="154">
        <v>15</v>
      </c>
      <c r="AF148" s="123">
        <v>16</v>
      </c>
      <c r="AG148" s="123">
        <v>17</v>
      </c>
      <c r="AH148" s="123">
        <v>18</v>
      </c>
      <c r="AI148" s="123">
        <v>19</v>
      </c>
      <c r="AJ148" s="123">
        <v>20</v>
      </c>
      <c r="AK148" s="154">
        <v>21</v>
      </c>
      <c r="AL148" s="154">
        <v>22</v>
      </c>
      <c r="AM148" s="125">
        <v>23</v>
      </c>
      <c r="AN148" s="123">
        <v>24</v>
      </c>
      <c r="AO148" s="123">
        <v>25</v>
      </c>
      <c r="AP148" s="123">
        <v>26</v>
      </c>
      <c r="AQ148" s="123">
        <v>27</v>
      </c>
      <c r="AR148" s="154">
        <v>28</v>
      </c>
      <c r="AS148" s="154">
        <v>29</v>
      </c>
      <c r="AT148" s="123">
        <v>30</v>
      </c>
      <c r="AU148" s="123">
        <v>31</v>
      </c>
      <c r="AV148" s="124"/>
      <c r="AW148" s="8"/>
    </row>
    <row r="149" spans="1:49" s="6" customFormat="1" ht="36" customHeight="1" x14ac:dyDescent="0.25">
      <c r="A149" s="85" t="str">
        <f>VLOOKUP(B149,Apoio!$A:$C,3,FALSE)</f>
        <v>Garantias Financeiras - Aporte</v>
      </c>
      <c r="B149" s="129" t="s">
        <v>196</v>
      </c>
      <c r="C149" s="133">
        <v>45170</v>
      </c>
      <c r="D149" s="131" t="s">
        <v>16</v>
      </c>
      <c r="E149" s="124" t="s">
        <v>84</v>
      </c>
      <c r="F149" s="140"/>
      <c r="G149" s="136"/>
      <c r="H149" s="136" t="s">
        <v>84</v>
      </c>
      <c r="I149" s="136"/>
      <c r="J149" s="136"/>
      <c r="K149" s="136"/>
      <c r="L149" s="136"/>
      <c r="M149" s="136"/>
      <c r="N149" s="137"/>
      <c r="O149" s="87" t="s">
        <v>806</v>
      </c>
      <c r="P149" s="88">
        <v>45099</v>
      </c>
      <c r="Q149" s="154">
        <v>1</v>
      </c>
      <c r="R149" s="123">
        <v>2</v>
      </c>
      <c r="S149" s="123">
        <v>3</v>
      </c>
      <c r="T149" s="123">
        <v>4</v>
      </c>
      <c r="U149" s="123">
        <v>5</v>
      </c>
      <c r="V149" s="123">
        <v>6</v>
      </c>
      <c r="W149" s="154">
        <v>7</v>
      </c>
      <c r="X149" s="154">
        <v>8</v>
      </c>
      <c r="Y149" s="123">
        <v>9</v>
      </c>
      <c r="Z149" s="123">
        <v>10</v>
      </c>
      <c r="AA149" s="123">
        <v>11</v>
      </c>
      <c r="AB149" s="154">
        <v>12</v>
      </c>
      <c r="AC149" s="123">
        <v>13</v>
      </c>
      <c r="AD149" s="154">
        <v>14</v>
      </c>
      <c r="AE149" s="154">
        <v>15</v>
      </c>
      <c r="AF149" s="123">
        <v>16</v>
      </c>
      <c r="AG149" s="123">
        <v>17</v>
      </c>
      <c r="AH149" s="123">
        <v>18</v>
      </c>
      <c r="AI149" s="123">
        <v>19</v>
      </c>
      <c r="AJ149" s="123">
        <v>20</v>
      </c>
      <c r="AK149" s="154">
        <v>21</v>
      </c>
      <c r="AL149" s="154">
        <v>22</v>
      </c>
      <c r="AM149" s="125">
        <v>23</v>
      </c>
      <c r="AN149" s="123">
        <v>24</v>
      </c>
      <c r="AO149" s="123">
        <v>25</v>
      </c>
      <c r="AP149" s="123">
        <v>26</v>
      </c>
      <c r="AQ149" s="123">
        <v>27</v>
      </c>
      <c r="AR149" s="154">
        <v>28</v>
      </c>
      <c r="AS149" s="154">
        <v>29</v>
      </c>
      <c r="AT149" s="123">
        <v>30</v>
      </c>
      <c r="AU149" s="123">
        <v>31</v>
      </c>
      <c r="AV149" s="124"/>
      <c r="AW149" s="8"/>
    </row>
    <row r="150" spans="1:49" s="6" customFormat="1" ht="43.5" x14ac:dyDescent="0.25">
      <c r="A150" s="85" t="str">
        <f>VLOOKUP(B150,Apoio!$A:$C,3,FALSE)</f>
        <v>Outros</v>
      </c>
      <c r="B150" s="129" t="s">
        <v>656</v>
      </c>
      <c r="C150" s="133">
        <v>45170</v>
      </c>
      <c r="D150" s="131" t="s">
        <v>84</v>
      </c>
      <c r="E150" s="124" t="s">
        <v>84</v>
      </c>
      <c r="F150" s="136"/>
      <c r="G150" s="136"/>
      <c r="H150" s="136" t="s">
        <v>84</v>
      </c>
      <c r="I150" s="136"/>
      <c r="J150" s="136"/>
      <c r="K150" s="136"/>
      <c r="L150" s="136"/>
      <c r="M150" s="136"/>
      <c r="N150" s="137"/>
      <c r="O150" s="87" t="s">
        <v>806</v>
      </c>
      <c r="P150" s="88">
        <v>45099</v>
      </c>
      <c r="Q150" s="154">
        <v>1</v>
      </c>
      <c r="R150" s="123">
        <v>2</v>
      </c>
      <c r="S150" s="123">
        <v>3</v>
      </c>
      <c r="T150" s="123">
        <v>4</v>
      </c>
      <c r="U150" s="123">
        <v>5</v>
      </c>
      <c r="V150" s="123">
        <v>6</v>
      </c>
      <c r="W150" s="154">
        <v>7</v>
      </c>
      <c r="X150" s="154">
        <v>8</v>
      </c>
      <c r="Y150" s="123">
        <v>9</v>
      </c>
      <c r="Z150" s="123">
        <v>10</v>
      </c>
      <c r="AA150" s="123">
        <v>11</v>
      </c>
      <c r="AB150" s="154">
        <v>12</v>
      </c>
      <c r="AC150" s="123">
        <v>13</v>
      </c>
      <c r="AD150" s="154">
        <v>14</v>
      </c>
      <c r="AE150" s="154">
        <v>15</v>
      </c>
      <c r="AF150" s="123">
        <v>16</v>
      </c>
      <c r="AG150" s="123">
        <v>17</v>
      </c>
      <c r="AH150" s="123">
        <v>18</v>
      </c>
      <c r="AI150" s="123">
        <v>19</v>
      </c>
      <c r="AJ150" s="123">
        <v>20</v>
      </c>
      <c r="AK150" s="154">
        <v>21</v>
      </c>
      <c r="AL150" s="154">
        <v>22</v>
      </c>
      <c r="AM150" s="125">
        <v>23</v>
      </c>
      <c r="AN150" s="123">
        <v>24</v>
      </c>
      <c r="AO150" s="123">
        <v>25</v>
      </c>
      <c r="AP150" s="123">
        <v>26</v>
      </c>
      <c r="AQ150" s="123">
        <v>27</v>
      </c>
      <c r="AR150" s="154">
        <v>28</v>
      </c>
      <c r="AS150" s="154">
        <v>29</v>
      </c>
      <c r="AT150" s="123">
        <v>30</v>
      </c>
      <c r="AU150" s="123">
        <v>31</v>
      </c>
      <c r="AV150" s="124"/>
      <c r="AW150" s="8"/>
    </row>
    <row r="151" spans="1:49" s="6" customFormat="1" ht="36.75" customHeight="1" x14ac:dyDescent="0.25">
      <c r="A151" s="85" t="str">
        <f>VLOOKUP(B151,Apoio!$A:$C,3,FALSE)</f>
        <v>Cotas de Garantia Física - Pós-Liquidação</v>
      </c>
      <c r="B151" s="129" t="s">
        <v>183</v>
      </c>
      <c r="C151" s="133">
        <v>45170</v>
      </c>
      <c r="D151" s="131" t="s">
        <v>152</v>
      </c>
      <c r="E151" s="124" t="s">
        <v>159</v>
      </c>
      <c r="F151" s="136" t="s">
        <v>722</v>
      </c>
      <c r="G151" s="136" t="s">
        <v>723</v>
      </c>
      <c r="H151" s="136" t="s">
        <v>839</v>
      </c>
      <c r="I151" s="136"/>
      <c r="J151" s="136"/>
      <c r="K151" s="136"/>
      <c r="L151" s="136"/>
      <c r="M151" s="136"/>
      <c r="N151" s="137"/>
      <c r="O151" s="87" t="s">
        <v>806</v>
      </c>
      <c r="P151" s="88">
        <v>45099</v>
      </c>
      <c r="Q151" s="154">
        <v>1</v>
      </c>
      <c r="R151" s="123">
        <v>2</v>
      </c>
      <c r="S151" s="123">
        <v>3</v>
      </c>
      <c r="T151" s="123">
        <v>4</v>
      </c>
      <c r="U151" s="123">
        <v>5</v>
      </c>
      <c r="V151" s="123">
        <v>6</v>
      </c>
      <c r="W151" s="154">
        <v>7</v>
      </c>
      <c r="X151" s="154">
        <v>8</v>
      </c>
      <c r="Y151" s="123">
        <v>9</v>
      </c>
      <c r="Z151" s="123">
        <v>10</v>
      </c>
      <c r="AA151" s="123">
        <v>11</v>
      </c>
      <c r="AB151" s="154">
        <v>12</v>
      </c>
      <c r="AC151" s="123">
        <v>13</v>
      </c>
      <c r="AD151" s="154">
        <v>14</v>
      </c>
      <c r="AE151" s="154">
        <v>15</v>
      </c>
      <c r="AF151" s="123">
        <v>16</v>
      </c>
      <c r="AG151" s="123">
        <v>17</v>
      </c>
      <c r="AH151" s="123">
        <v>18</v>
      </c>
      <c r="AI151" s="123">
        <v>19</v>
      </c>
      <c r="AJ151" s="123">
        <v>20</v>
      </c>
      <c r="AK151" s="154">
        <v>21</v>
      </c>
      <c r="AL151" s="154">
        <v>22</v>
      </c>
      <c r="AM151" s="125">
        <v>23</v>
      </c>
      <c r="AN151" s="123">
        <v>24</v>
      </c>
      <c r="AO151" s="123">
        <v>25</v>
      </c>
      <c r="AP151" s="123">
        <v>26</v>
      </c>
      <c r="AQ151" s="123">
        <v>27</v>
      </c>
      <c r="AR151" s="154">
        <v>28</v>
      </c>
      <c r="AS151" s="154">
        <v>29</v>
      </c>
      <c r="AT151" s="123">
        <v>30</v>
      </c>
      <c r="AU151" s="123">
        <v>31</v>
      </c>
      <c r="AV151" s="124"/>
      <c r="AW151" s="8"/>
    </row>
    <row r="152" spans="1:49" s="6" customFormat="1" ht="36.75" customHeight="1" x14ac:dyDescent="0.3">
      <c r="A152" s="85" t="str">
        <f>VLOOKUP(B152,Apoio!$A:$C,3,FALSE)</f>
        <v>Energia de Reserva - Pós-Liquidação</v>
      </c>
      <c r="B152" s="129" t="s">
        <v>187</v>
      </c>
      <c r="C152" s="133">
        <v>45170</v>
      </c>
      <c r="D152" s="131" t="s">
        <v>154</v>
      </c>
      <c r="E152" s="124" t="s">
        <v>100</v>
      </c>
      <c r="F152" s="140" t="s">
        <v>733</v>
      </c>
      <c r="G152" s="136" t="s">
        <v>734</v>
      </c>
      <c r="H152" s="136" t="s">
        <v>735</v>
      </c>
      <c r="I152" s="136" t="s">
        <v>736</v>
      </c>
      <c r="J152" s="136" t="s">
        <v>842</v>
      </c>
      <c r="K152" s="141"/>
      <c r="L152" s="136"/>
      <c r="M152" s="136"/>
      <c r="N152" s="137"/>
      <c r="O152" s="87" t="s">
        <v>806</v>
      </c>
      <c r="P152" s="88">
        <v>45100</v>
      </c>
      <c r="Q152" s="154">
        <v>1</v>
      </c>
      <c r="R152" s="123">
        <v>2</v>
      </c>
      <c r="S152" s="123">
        <v>3</v>
      </c>
      <c r="T152" s="123">
        <v>4</v>
      </c>
      <c r="U152" s="123">
        <v>5</v>
      </c>
      <c r="V152" s="123">
        <v>6</v>
      </c>
      <c r="W152" s="154">
        <v>7</v>
      </c>
      <c r="X152" s="154">
        <v>8</v>
      </c>
      <c r="Y152" s="123">
        <v>9</v>
      </c>
      <c r="Z152" s="123">
        <v>10</v>
      </c>
      <c r="AA152" s="123">
        <v>11</v>
      </c>
      <c r="AB152" s="154">
        <v>12</v>
      </c>
      <c r="AC152" s="123">
        <v>13</v>
      </c>
      <c r="AD152" s="154">
        <v>14</v>
      </c>
      <c r="AE152" s="154">
        <v>15</v>
      </c>
      <c r="AF152" s="123">
        <v>16</v>
      </c>
      <c r="AG152" s="123">
        <v>17</v>
      </c>
      <c r="AH152" s="123">
        <v>18</v>
      </c>
      <c r="AI152" s="123">
        <v>19</v>
      </c>
      <c r="AJ152" s="123">
        <v>20</v>
      </c>
      <c r="AK152" s="154">
        <v>21</v>
      </c>
      <c r="AL152" s="154">
        <v>22</v>
      </c>
      <c r="AM152" s="125">
        <v>23</v>
      </c>
      <c r="AN152" s="123">
        <v>24</v>
      </c>
      <c r="AO152" s="123">
        <v>25</v>
      </c>
      <c r="AP152" s="123">
        <v>26</v>
      </c>
      <c r="AQ152" s="123">
        <v>27</v>
      </c>
      <c r="AR152" s="154">
        <v>28</v>
      </c>
      <c r="AS152" s="154">
        <v>29</v>
      </c>
      <c r="AT152" s="123">
        <v>30</v>
      </c>
      <c r="AU152" s="123">
        <v>31</v>
      </c>
      <c r="AV152" s="124"/>
      <c r="AW152" s="8"/>
    </row>
    <row r="153" spans="1:49" s="6" customFormat="1" ht="21" customHeight="1" x14ac:dyDescent="0.3">
      <c r="A153" s="85" t="str">
        <f>VLOOKUP(B153,Apoio!$A:$C,3,FALSE)</f>
        <v>Medição Contábil</v>
      </c>
      <c r="B153" s="215" t="s">
        <v>1041</v>
      </c>
      <c r="C153" s="133">
        <v>45200</v>
      </c>
      <c r="D153" s="131" t="s">
        <v>84</v>
      </c>
      <c r="E153" s="124" t="s">
        <v>77</v>
      </c>
      <c r="F153" s="139" t="s">
        <v>770</v>
      </c>
      <c r="G153" s="140" t="s">
        <v>771</v>
      </c>
      <c r="H153" s="140" t="s">
        <v>772</v>
      </c>
      <c r="I153" s="140" t="s">
        <v>773</v>
      </c>
      <c r="J153" s="136"/>
      <c r="K153" s="141"/>
      <c r="L153" s="136"/>
      <c r="M153" s="136"/>
      <c r="N153" s="137"/>
      <c r="O153" s="87"/>
      <c r="P153" s="88"/>
      <c r="Q153" s="224">
        <v>1</v>
      </c>
      <c r="R153" s="212">
        <v>2</v>
      </c>
      <c r="S153" s="212">
        <v>3</v>
      </c>
      <c r="T153" s="212">
        <v>4</v>
      </c>
      <c r="U153" s="212">
        <v>5</v>
      </c>
      <c r="V153" s="212">
        <v>6</v>
      </c>
      <c r="W153" s="209">
        <v>7</v>
      </c>
      <c r="X153" s="209">
        <v>8</v>
      </c>
      <c r="Y153" s="212">
        <v>9</v>
      </c>
      <c r="Z153" s="212">
        <v>10</v>
      </c>
      <c r="AA153" s="212">
        <v>11</v>
      </c>
      <c r="AB153" s="209">
        <v>12</v>
      </c>
      <c r="AC153" s="212">
        <v>13</v>
      </c>
      <c r="AD153" s="209">
        <v>14</v>
      </c>
      <c r="AE153" s="209">
        <v>15</v>
      </c>
      <c r="AF153" s="212">
        <v>16</v>
      </c>
      <c r="AG153" s="212">
        <v>17</v>
      </c>
      <c r="AH153" s="212">
        <v>18</v>
      </c>
      <c r="AI153" s="212">
        <v>19</v>
      </c>
      <c r="AJ153" s="212">
        <v>20</v>
      </c>
      <c r="AK153" s="209">
        <v>21</v>
      </c>
      <c r="AL153" s="209">
        <v>22</v>
      </c>
      <c r="AM153" s="205">
        <v>23</v>
      </c>
      <c r="AN153" s="212">
        <v>24</v>
      </c>
      <c r="AO153" s="212">
        <v>25</v>
      </c>
      <c r="AP153" s="212">
        <v>26</v>
      </c>
      <c r="AQ153" s="212">
        <v>27</v>
      </c>
      <c r="AR153" s="209">
        <v>28</v>
      </c>
      <c r="AS153" s="209">
        <v>29</v>
      </c>
      <c r="AT153" s="212">
        <v>30</v>
      </c>
      <c r="AU153" s="212">
        <v>31</v>
      </c>
      <c r="AV153" s="221"/>
      <c r="AW153" s="8"/>
    </row>
    <row r="154" spans="1:49" s="6" customFormat="1" ht="21" customHeight="1" x14ac:dyDescent="0.3">
      <c r="A154" s="85"/>
      <c r="B154" s="216"/>
      <c r="C154" s="133">
        <v>45200</v>
      </c>
      <c r="D154" s="131" t="s">
        <v>84</v>
      </c>
      <c r="E154" s="124" t="s">
        <v>1043</v>
      </c>
      <c r="F154" s="139" t="s">
        <v>1048</v>
      </c>
      <c r="G154" s="140" t="s">
        <v>1049</v>
      </c>
      <c r="H154" s="136"/>
      <c r="I154" s="136"/>
      <c r="J154" s="136"/>
      <c r="K154" s="141"/>
      <c r="L154" s="136"/>
      <c r="M154" s="136"/>
      <c r="N154" s="137"/>
      <c r="O154" s="87"/>
      <c r="P154" s="88"/>
      <c r="Q154" s="225"/>
      <c r="R154" s="213"/>
      <c r="S154" s="213"/>
      <c r="T154" s="213"/>
      <c r="U154" s="213"/>
      <c r="V154" s="213"/>
      <c r="W154" s="210"/>
      <c r="X154" s="210"/>
      <c r="Y154" s="213"/>
      <c r="Z154" s="213"/>
      <c r="AA154" s="213"/>
      <c r="AB154" s="210"/>
      <c r="AC154" s="213"/>
      <c r="AD154" s="210"/>
      <c r="AE154" s="210"/>
      <c r="AF154" s="213"/>
      <c r="AG154" s="213"/>
      <c r="AH154" s="213"/>
      <c r="AI154" s="213"/>
      <c r="AJ154" s="213"/>
      <c r="AK154" s="210"/>
      <c r="AL154" s="210"/>
      <c r="AM154" s="206"/>
      <c r="AN154" s="213"/>
      <c r="AO154" s="213"/>
      <c r="AP154" s="213"/>
      <c r="AQ154" s="213"/>
      <c r="AR154" s="210"/>
      <c r="AS154" s="210"/>
      <c r="AT154" s="213"/>
      <c r="AU154" s="213"/>
      <c r="AV154" s="222"/>
      <c r="AW154" s="8"/>
    </row>
    <row r="155" spans="1:49" s="6" customFormat="1" ht="21" customHeight="1" x14ac:dyDescent="0.3">
      <c r="A155" s="85"/>
      <c r="B155" s="217"/>
      <c r="C155" s="133">
        <v>45200</v>
      </c>
      <c r="D155" s="131" t="s">
        <v>84</v>
      </c>
      <c r="E155" s="124" t="s">
        <v>593</v>
      </c>
      <c r="F155" s="139" t="s">
        <v>595</v>
      </c>
      <c r="G155" s="140" t="s">
        <v>596</v>
      </c>
      <c r="H155" s="136" t="s">
        <v>597</v>
      </c>
      <c r="I155" s="136"/>
      <c r="J155" s="136"/>
      <c r="K155" s="141"/>
      <c r="L155" s="136"/>
      <c r="M155" s="136"/>
      <c r="N155" s="137"/>
      <c r="O155" s="87"/>
      <c r="P155" s="88"/>
      <c r="Q155" s="226"/>
      <c r="R155" s="214"/>
      <c r="S155" s="214"/>
      <c r="T155" s="214"/>
      <c r="U155" s="214"/>
      <c r="V155" s="214"/>
      <c r="W155" s="211"/>
      <c r="X155" s="211"/>
      <c r="Y155" s="214"/>
      <c r="Z155" s="214"/>
      <c r="AA155" s="214"/>
      <c r="AB155" s="211"/>
      <c r="AC155" s="214"/>
      <c r="AD155" s="211"/>
      <c r="AE155" s="211"/>
      <c r="AF155" s="214"/>
      <c r="AG155" s="214"/>
      <c r="AH155" s="214"/>
      <c r="AI155" s="214"/>
      <c r="AJ155" s="214"/>
      <c r="AK155" s="211"/>
      <c r="AL155" s="211"/>
      <c r="AM155" s="207"/>
      <c r="AN155" s="214"/>
      <c r="AO155" s="214"/>
      <c r="AP155" s="214"/>
      <c r="AQ155" s="214"/>
      <c r="AR155" s="211"/>
      <c r="AS155" s="211"/>
      <c r="AT155" s="214"/>
      <c r="AU155" s="214"/>
      <c r="AV155" s="223"/>
      <c r="AW155" s="8"/>
    </row>
    <row r="156" spans="1:49" s="3" customFormat="1" ht="45.75" customHeight="1" x14ac:dyDescent="0.25">
      <c r="A156" s="85" t="str">
        <f>VLOOKUP(B156,Apoio!$A:$C,3,FALSE)</f>
        <v>AGP</v>
      </c>
      <c r="B156" s="129" t="s">
        <v>642</v>
      </c>
      <c r="C156" s="133">
        <v>45170</v>
      </c>
      <c r="D156" s="131" t="s">
        <v>377</v>
      </c>
      <c r="E156" s="124" t="s">
        <v>84</v>
      </c>
      <c r="F156" s="140"/>
      <c r="G156" s="136"/>
      <c r="H156" s="136" t="s">
        <v>84</v>
      </c>
      <c r="I156" s="136"/>
      <c r="J156" s="136"/>
      <c r="K156" s="136"/>
      <c r="L156" s="136"/>
      <c r="M156" s="136"/>
      <c r="N156" s="137"/>
      <c r="O156" s="87" t="s">
        <v>806</v>
      </c>
      <c r="P156" s="88">
        <v>45100</v>
      </c>
      <c r="Q156" s="154">
        <v>1</v>
      </c>
      <c r="R156" s="123">
        <v>2</v>
      </c>
      <c r="S156" s="123">
        <v>3</v>
      </c>
      <c r="T156" s="123">
        <v>4</v>
      </c>
      <c r="U156" s="123">
        <v>5</v>
      </c>
      <c r="V156" s="123">
        <v>6</v>
      </c>
      <c r="W156" s="154">
        <v>7</v>
      </c>
      <c r="X156" s="154">
        <v>8</v>
      </c>
      <c r="Y156" s="123">
        <v>9</v>
      </c>
      <c r="Z156" s="123">
        <v>10</v>
      </c>
      <c r="AA156" s="123">
        <v>11</v>
      </c>
      <c r="AB156" s="154">
        <v>12</v>
      </c>
      <c r="AC156" s="123">
        <v>13</v>
      </c>
      <c r="AD156" s="154">
        <v>14</v>
      </c>
      <c r="AE156" s="154">
        <v>15</v>
      </c>
      <c r="AF156" s="123">
        <v>16</v>
      </c>
      <c r="AG156" s="123">
        <v>17</v>
      </c>
      <c r="AH156" s="123">
        <v>18</v>
      </c>
      <c r="AI156" s="123">
        <v>19</v>
      </c>
      <c r="AJ156" s="123">
        <v>20</v>
      </c>
      <c r="AK156" s="154">
        <v>21</v>
      </c>
      <c r="AL156" s="154">
        <v>22</v>
      </c>
      <c r="AM156" s="123">
        <v>23</v>
      </c>
      <c r="AN156" s="125">
        <v>24</v>
      </c>
      <c r="AO156" s="123">
        <v>25</v>
      </c>
      <c r="AP156" s="123">
        <v>26</v>
      </c>
      <c r="AQ156" s="123">
        <v>27</v>
      </c>
      <c r="AR156" s="154">
        <v>28</v>
      </c>
      <c r="AS156" s="154">
        <v>29</v>
      </c>
      <c r="AT156" s="123">
        <v>30</v>
      </c>
      <c r="AU156" s="123">
        <v>31</v>
      </c>
      <c r="AV156" s="124"/>
    </row>
    <row r="157" spans="1:49" s="6" customFormat="1" ht="36.75" customHeight="1" x14ac:dyDescent="0.3">
      <c r="A157" s="85" t="str">
        <f>VLOOKUP(B157,Apoio!$A:$C,3,FALSE)</f>
        <v>Garantias Financeiras - Aporte</v>
      </c>
      <c r="B157" s="129" t="s">
        <v>554</v>
      </c>
      <c r="C157" s="133">
        <v>45170</v>
      </c>
      <c r="D157" s="131" t="s">
        <v>158</v>
      </c>
      <c r="E157" s="124" t="s">
        <v>110</v>
      </c>
      <c r="F157" s="136" t="s">
        <v>744</v>
      </c>
      <c r="G157" s="136" t="s">
        <v>745</v>
      </c>
      <c r="H157" s="141"/>
      <c r="I157" s="136"/>
      <c r="J157" s="136"/>
      <c r="K157" s="136"/>
      <c r="L157" s="136"/>
      <c r="M157" s="136"/>
      <c r="N157" s="137"/>
      <c r="O157" s="87" t="s">
        <v>806</v>
      </c>
      <c r="P157" s="88">
        <v>45103</v>
      </c>
      <c r="Q157" s="154">
        <v>1</v>
      </c>
      <c r="R157" s="123">
        <v>2</v>
      </c>
      <c r="S157" s="123">
        <v>3</v>
      </c>
      <c r="T157" s="123">
        <v>4</v>
      </c>
      <c r="U157" s="123">
        <v>5</v>
      </c>
      <c r="V157" s="123">
        <v>6</v>
      </c>
      <c r="W157" s="154">
        <v>7</v>
      </c>
      <c r="X157" s="154">
        <v>8</v>
      </c>
      <c r="Y157" s="123">
        <v>9</v>
      </c>
      <c r="Z157" s="123">
        <v>10</v>
      </c>
      <c r="AA157" s="123">
        <v>11</v>
      </c>
      <c r="AB157" s="154">
        <v>12</v>
      </c>
      <c r="AC157" s="123">
        <v>13</v>
      </c>
      <c r="AD157" s="154">
        <v>14</v>
      </c>
      <c r="AE157" s="154">
        <v>15</v>
      </c>
      <c r="AF157" s="123">
        <v>16</v>
      </c>
      <c r="AG157" s="123">
        <v>17</v>
      </c>
      <c r="AH157" s="123">
        <v>18</v>
      </c>
      <c r="AI157" s="123">
        <v>19</v>
      </c>
      <c r="AJ157" s="123">
        <v>20</v>
      </c>
      <c r="AK157" s="154">
        <v>21</v>
      </c>
      <c r="AL157" s="154">
        <v>22</v>
      </c>
      <c r="AM157" s="123">
        <v>23</v>
      </c>
      <c r="AN157" s="123">
        <v>24</v>
      </c>
      <c r="AO157" s="125">
        <v>25</v>
      </c>
      <c r="AP157" s="123">
        <v>26</v>
      </c>
      <c r="AQ157" s="123">
        <v>27</v>
      </c>
      <c r="AR157" s="154">
        <v>28</v>
      </c>
      <c r="AS157" s="154">
        <v>29</v>
      </c>
      <c r="AT157" s="123">
        <v>30</v>
      </c>
      <c r="AU157" s="123">
        <v>31</v>
      </c>
      <c r="AV157" s="124"/>
      <c r="AW157" s="8"/>
    </row>
    <row r="158" spans="1:49" s="6" customFormat="1" ht="61.5" customHeight="1" x14ac:dyDescent="0.25">
      <c r="A158" s="85" t="str">
        <f>VLOOKUP(B158,Apoio!$A:$C,3,FALSE)</f>
        <v>Garantias Financeiras - Efetivação Contratos</v>
      </c>
      <c r="B158" s="129" t="s">
        <v>195</v>
      </c>
      <c r="C158" s="133">
        <v>45170</v>
      </c>
      <c r="D158" s="131" t="s">
        <v>158</v>
      </c>
      <c r="E158" s="124" t="s">
        <v>73</v>
      </c>
      <c r="F158" s="140" t="s">
        <v>743</v>
      </c>
      <c r="G158" s="136"/>
      <c r="H158" s="136"/>
      <c r="I158" s="136"/>
      <c r="J158" s="136"/>
      <c r="K158" s="136"/>
      <c r="L158" s="136"/>
      <c r="M158" s="136"/>
      <c r="N158" s="137"/>
      <c r="O158" s="87" t="s">
        <v>806</v>
      </c>
      <c r="P158" s="88">
        <v>45103</v>
      </c>
      <c r="Q158" s="154">
        <v>1</v>
      </c>
      <c r="R158" s="123">
        <v>2</v>
      </c>
      <c r="S158" s="123">
        <v>3</v>
      </c>
      <c r="T158" s="123">
        <v>4</v>
      </c>
      <c r="U158" s="123">
        <v>5</v>
      </c>
      <c r="V158" s="123">
        <v>6</v>
      </c>
      <c r="W158" s="154">
        <v>7</v>
      </c>
      <c r="X158" s="154">
        <v>8</v>
      </c>
      <c r="Y158" s="123">
        <v>9</v>
      </c>
      <c r="Z158" s="123">
        <v>10</v>
      </c>
      <c r="AA158" s="123">
        <v>11</v>
      </c>
      <c r="AB158" s="154">
        <v>12</v>
      </c>
      <c r="AC158" s="123">
        <v>13</v>
      </c>
      <c r="AD158" s="154">
        <v>14</v>
      </c>
      <c r="AE158" s="154">
        <v>15</v>
      </c>
      <c r="AF158" s="123">
        <v>16</v>
      </c>
      <c r="AG158" s="123">
        <v>17</v>
      </c>
      <c r="AH158" s="123">
        <v>18</v>
      </c>
      <c r="AI158" s="123">
        <v>19</v>
      </c>
      <c r="AJ158" s="123">
        <v>20</v>
      </c>
      <c r="AK158" s="154">
        <v>21</v>
      </c>
      <c r="AL158" s="154">
        <v>22</v>
      </c>
      <c r="AM158" s="123">
        <v>23</v>
      </c>
      <c r="AN158" s="123">
        <v>24</v>
      </c>
      <c r="AO158" s="125">
        <v>25</v>
      </c>
      <c r="AP158" s="123">
        <v>26</v>
      </c>
      <c r="AQ158" s="123">
        <v>27</v>
      </c>
      <c r="AR158" s="154">
        <v>28</v>
      </c>
      <c r="AS158" s="154">
        <v>29</v>
      </c>
      <c r="AT158" s="123">
        <v>30</v>
      </c>
      <c r="AU158" s="123">
        <v>31</v>
      </c>
      <c r="AV158" s="124"/>
      <c r="AW158" s="8"/>
    </row>
    <row r="159" spans="1:49" s="6" customFormat="1" ht="43.5" x14ac:dyDescent="0.25">
      <c r="A159" s="85" t="str">
        <f>VLOOKUP(B159,Apoio!$A:$C,3,FALSE)</f>
        <v>Conta Bandeiras</v>
      </c>
      <c r="B159" s="129" t="s">
        <v>361</v>
      </c>
      <c r="C159" s="133">
        <v>45200</v>
      </c>
      <c r="D159" s="131" t="s">
        <v>536</v>
      </c>
      <c r="E159" s="124" t="s">
        <v>352</v>
      </c>
      <c r="F159" s="140" t="s">
        <v>789</v>
      </c>
      <c r="G159" s="136"/>
      <c r="H159" s="136"/>
      <c r="I159" s="136"/>
      <c r="J159" s="136"/>
      <c r="K159" s="136"/>
      <c r="L159" s="136"/>
      <c r="M159" s="136"/>
      <c r="N159" s="137"/>
      <c r="O159" s="87" t="s">
        <v>806</v>
      </c>
      <c r="P159" s="88">
        <v>45103</v>
      </c>
      <c r="Q159" s="154">
        <v>1</v>
      </c>
      <c r="R159" s="123">
        <v>2</v>
      </c>
      <c r="S159" s="123">
        <v>3</v>
      </c>
      <c r="T159" s="123">
        <v>4</v>
      </c>
      <c r="U159" s="123">
        <v>5</v>
      </c>
      <c r="V159" s="123">
        <v>6</v>
      </c>
      <c r="W159" s="154">
        <v>7</v>
      </c>
      <c r="X159" s="154">
        <v>8</v>
      </c>
      <c r="Y159" s="123">
        <v>9</v>
      </c>
      <c r="Z159" s="123">
        <v>10</v>
      </c>
      <c r="AA159" s="123">
        <v>11</v>
      </c>
      <c r="AB159" s="154">
        <v>12</v>
      </c>
      <c r="AC159" s="123">
        <v>13</v>
      </c>
      <c r="AD159" s="154">
        <v>14</v>
      </c>
      <c r="AE159" s="154">
        <v>15</v>
      </c>
      <c r="AF159" s="123">
        <v>16</v>
      </c>
      <c r="AG159" s="123">
        <v>17</v>
      </c>
      <c r="AH159" s="123">
        <v>18</v>
      </c>
      <c r="AI159" s="123">
        <v>19</v>
      </c>
      <c r="AJ159" s="123">
        <v>20</v>
      </c>
      <c r="AK159" s="154">
        <v>21</v>
      </c>
      <c r="AL159" s="154">
        <v>22</v>
      </c>
      <c r="AM159" s="123">
        <v>23</v>
      </c>
      <c r="AN159" s="123">
        <v>24</v>
      </c>
      <c r="AO159" s="125">
        <v>25</v>
      </c>
      <c r="AP159" s="123">
        <v>26</v>
      </c>
      <c r="AQ159" s="123">
        <v>27</v>
      </c>
      <c r="AR159" s="154">
        <v>28</v>
      </c>
      <c r="AS159" s="154">
        <v>29</v>
      </c>
      <c r="AT159" s="123">
        <v>30</v>
      </c>
      <c r="AU159" s="123">
        <v>31</v>
      </c>
      <c r="AV159" s="124"/>
      <c r="AW159" s="8"/>
    </row>
    <row r="160" spans="1:49" s="6" customFormat="1" ht="48.75" customHeight="1" x14ac:dyDescent="0.25">
      <c r="A160" s="85" t="str">
        <f>VLOOKUP(B160,Apoio!$A:$C,3,FALSE)</f>
        <v>Contrato - Acordo Bilateral</v>
      </c>
      <c r="B160" s="129" t="s">
        <v>407</v>
      </c>
      <c r="C160" s="133"/>
      <c r="D160" s="131" t="s">
        <v>977</v>
      </c>
      <c r="E160" s="124" t="s">
        <v>84</v>
      </c>
      <c r="F160" s="140"/>
      <c r="G160" s="136"/>
      <c r="H160" s="136" t="s">
        <v>84</v>
      </c>
      <c r="I160" s="136"/>
      <c r="J160" s="136"/>
      <c r="K160" s="136"/>
      <c r="L160" s="136"/>
      <c r="M160" s="136"/>
      <c r="N160" s="137"/>
      <c r="O160" s="87" t="s">
        <v>806</v>
      </c>
      <c r="P160" s="88">
        <v>45103</v>
      </c>
      <c r="Q160" s="154">
        <v>1</v>
      </c>
      <c r="R160" s="123">
        <v>2</v>
      </c>
      <c r="S160" s="123">
        <v>3</v>
      </c>
      <c r="T160" s="123">
        <v>4</v>
      </c>
      <c r="U160" s="123">
        <v>5</v>
      </c>
      <c r="V160" s="123">
        <v>6</v>
      </c>
      <c r="W160" s="154">
        <v>7</v>
      </c>
      <c r="X160" s="154">
        <v>8</v>
      </c>
      <c r="Y160" s="123">
        <v>9</v>
      </c>
      <c r="Z160" s="123">
        <v>10</v>
      </c>
      <c r="AA160" s="123">
        <v>11</v>
      </c>
      <c r="AB160" s="154">
        <v>12</v>
      </c>
      <c r="AC160" s="123">
        <v>13</v>
      </c>
      <c r="AD160" s="154">
        <v>14</v>
      </c>
      <c r="AE160" s="154">
        <v>15</v>
      </c>
      <c r="AF160" s="123">
        <v>16</v>
      </c>
      <c r="AG160" s="123">
        <v>17</v>
      </c>
      <c r="AH160" s="123">
        <v>18</v>
      </c>
      <c r="AI160" s="123">
        <v>19</v>
      </c>
      <c r="AJ160" s="123">
        <v>20</v>
      </c>
      <c r="AK160" s="154">
        <v>21</v>
      </c>
      <c r="AL160" s="154">
        <v>22</v>
      </c>
      <c r="AM160" s="123">
        <v>23</v>
      </c>
      <c r="AN160" s="123">
        <v>24</v>
      </c>
      <c r="AO160" s="125">
        <v>25</v>
      </c>
      <c r="AP160" s="123">
        <v>26</v>
      </c>
      <c r="AQ160" s="123">
        <v>27</v>
      </c>
      <c r="AR160" s="154">
        <v>28</v>
      </c>
      <c r="AS160" s="154">
        <v>29</v>
      </c>
      <c r="AT160" s="123">
        <v>30</v>
      </c>
      <c r="AU160" s="123">
        <v>31</v>
      </c>
      <c r="AV160" s="124"/>
      <c r="AW160" s="8"/>
    </row>
    <row r="161" spans="1:49" s="6" customFormat="1" ht="58" customHeight="1" x14ac:dyDescent="0.25">
      <c r="A161" s="85" t="str">
        <f>VLOOKUP(B161,Apoio!$A:$C,3,FALSE)</f>
        <v>Contrato - Modulação</v>
      </c>
      <c r="B161" s="129" t="s">
        <v>378</v>
      </c>
      <c r="C161" s="133">
        <v>45231</v>
      </c>
      <c r="D161" s="131" t="s">
        <v>379</v>
      </c>
      <c r="E161" s="124" t="s">
        <v>84</v>
      </c>
      <c r="F161" s="136"/>
      <c r="G161" s="136"/>
      <c r="H161" s="136" t="s">
        <v>84</v>
      </c>
      <c r="I161" s="136"/>
      <c r="J161" s="136"/>
      <c r="K161" s="136"/>
      <c r="L161" s="136"/>
      <c r="M161" s="136"/>
      <c r="N161" s="137"/>
      <c r="O161" s="87" t="s">
        <v>806</v>
      </c>
      <c r="P161" s="88">
        <v>45105</v>
      </c>
      <c r="Q161" s="154">
        <v>1</v>
      </c>
      <c r="R161" s="123">
        <v>2</v>
      </c>
      <c r="S161" s="123">
        <v>3</v>
      </c>
      <c r="T161" s="123">
        <v>4</v>
      </c>
      <c r="U161" s="123">
        <v>5</v>
      </c>
      <c r="V161" s="123">
        <v>6</v>
      </c>
      <c r="W161" s="154">
        <v>7</v>
      </c>
      <c r="X161" s="154">
        <v>8</v>
      </c>
      <c r="Y161" s="123">
        <v>9</v>
      </c>
      <c r="Z161" s="123">
        <v>10</v>
      </c>
      <c r="AA161" s="123">
        <v>11</v>
      </c>
      <c r="AB161" s="154">
        <v>12</v>
      </c>
      <c r="AC161" s="123">
        <v>13</v>
      </c>
      <c r="AD161" s="154">
        <v>14</v>
      </c>
      <c r="AE161" s="154">
        <v>15</v>
      </c>
      <c r="AF161" s="123">
        <v>16</v>
      </c>
      <c r="AG161" s="123">
        <v>17</v>
      </c>
      <c r="AH161" s="123">
        <v>18</v>
      </c>
      <c r="AI161" s="123">
        <v>19</v>
      </c>
      <c r="AJ161" s="123">
        <v>20</v>
      </c>
      <c r="AK161" s="154">
        <v>21</v>
      </c>
      <c r="AL161" s="154">
        <v>22</v>
      </c>
      <c r="AM161" s="123">
        <v>23</v>
      </c>
      <c r="AN161" s="123">
        <v>24</v>
      </c>
      <c r="AO161" s="125">
        <v>25</v>
      </c>
      <c r="AP161" s="123">
        <v>26</v>
      </c>
      <c r="AQ161" s="123">
        <v>27</v>
      </c>
      <c r="AR161" s="154">
        <v>28</v>
      </c>
      <c r="AS161" s="154">
        <v>29</v>
      </c>
      <c r="AT161" s="123">
        <v>30</v>
      </c>
      <c r="AU161" s="123">
        <v>31</v>
      </c>
      <c r="AV161" s="124"/>
      <c r="AW161" s="8"/>
    </row>
    <row r="162" spans="1:49" s="6" customFormat="1" ht="37" customHeight="1" x14ac:dyDescent="0.25">
      <c r="A162" s="85" t="str">
        <f>VLOOKUP(B162,Apoio!$A:$C,3,FALSE)</f>
        <v>PMO</v>
      </c>
      <c r="B162" s="129" t="s">
        <v>891</v>
      </c>
      <c r="C162" s="130">
        <v>45231</v>
      </c>
      <c r="D162" s="131" t="s">
        <v>84</v>
      </c>
      <c r="E162" s="124" t="s">
        <v>84</v>
      </c>
      <c r="F162" s="136"/>
      <c r="G162" s="136"/>
      <c r="H162" s="136" t="s">
        <v>84</v>
      </c>
      <c r="I162" s="136"/>
      <c r="J162" s="136"/>
      <c r="K162" s="136"/>
      <c r="L162" s="136"/>
      <c r="M162" s="136"/>
      <c r="N162" s="137"/>
      <c r="O162" s="87"/>
      <c r="P162" s="88">
        <v>45106</v>
      </c>
      <c r="Q162" s="154">
        <v>1</v>
      </c>
      <c r="R162" s="123">
        <v>2</v>
      </c>
      <c r="S162" s="123">
        <v>3</v>
      </c>
      <c r="T162" s="123">
        <v>4</v>
      </c>
      <c r="U162" s="123">
        <v>5</v>
      </c>
      <c r="V162" s="123">
        <v>6</v>
      </c>
      <c r="W162" s="154">
        <v>7</v>
      </c>
      <c r="X162" s="154">
        <v>8</v>
      </c>
      <c r="Y162" s="123">
        <v>9</v>
      </c>
      <c r="Z162" s="123">
        <v>10</v>
      </c>
      <c r="AA162" s="123">
        <v>11</v>
      </c>
      <c r="AB162" s="154">
        <v>12</v>
      </c>
      <c r="AC162" s="123">
        <v>13</v>
      </c>
      <c r="AD162" s="154">
        <v>14</v>
      </c>
      <c r="AE162" s="154">
        <v>15</v>
      </c>
      <c r="AF162" s="123">
        <v>16</v>
      </c>
      <c r="AG162" s="123">
        <v>17</v>
      </c>
      <c r="AH162" s="123">
        <v>18</v>
      </c>
      <c r="AI162" s="123">
        <v>19</v>
      </c>
      <c r="AJ162" s="123">
        <v>20</v>
      </c>
      <c r="AK162" s="154">
        <v>21</v>
      </c>
      <c r="AL162" s="154">
        <v>22</v>
      </c>
      <c r="AM162" s="123">
        <v>23</v>
      </c>
      <c r="AN162" s="123">
        <v>24</v>
      </c>
      <c r="AO162" s="123">
        <v>25</v>
      </c>
      <c r="AP162" s="125">
        <v>26</v>
      </c>
      <c r="AQ162" s="123">
        <v>27</v>
      </c>
      <c r="AR162" s="154">
        <v>28</v>
      </c>
      <c r="AS162" s="154">
        <v>29</v>
      </c>
      <c r="AT162" s="123">
        <v>30</v>
      </c>
      <c r="AU162" s="123">
        <v>31</v>
      </c>
      <c r="AV162" s="124"/>
      <c r="AW162" s="8"/>
    </row>
    <row r="163" spans="1:49" s="6" customFormat="1" ht="37" customHeight="1" x14ac:dyDescent="0.25">
      <c r="A163" s="85" t="str">
        <f>VLOOKUP(B163,Apoio!$A:$C,3,FALSE)</f>
        <v>PMO</v>
      </c>
      <c r="B163" s="129" t="s">
        <v>891</v>
      </c>
      <c r="C163" s="130">
        <v>45231</v>
      </c>
      <c r="D163" s="131" t="s">
        <v>84</v>
      </c>
      <c r="E163" s="124" t="s">
        <v>84</v>
      </c>
      <c r="F163" s="136"/>
      <c r="G163" s="136"/>
      <c r="H163" s="136" t="s">
        <v>84</v>
      </c>
      <c r="I163" s="136"/>
      <c r="J163" s="136"/>
      <c r="K163" s="136"/>
      <c r="L163" s="136"/>
      <c r="M163" s="136"/>
      <c r="N163" s="137"/>
      <c r="O163" s="87"/>
      <c r="P163" s="88">
        <v>45107</v>
      </c>
      <c r="Q163" s="154">
        <v>1</v>
      </c>
      <c r="R163" s="123">
        <v>2</v>
      </c>
      <c r="S163" s="123">
        <v>3</v>
      </c>
      <c r="T163" s="123">
        <v>4</v>
      </c>
      <c r="U163" s="123">
        <v>5</v>
      </c>
      <c r="V163" s="123">
        <v>6</v>
      </c>
      <c r="W163" s="154">
        <v>7</v>
      </c>
      <c r="X163" s="154">
        <v>8</v>
      </c>
      <c r="Y163" s="123">
        <v>9</v>
      </c>
      <c r="Z163" s="123">
        <v>10</v>
      </c>
      <c r="AA163" s="123">
        <v>11</v>
      </c>
      <c r="AB163" s="154">
        <v>12</v>
      </c>
      <c r="AC163" s="123">
        <v>13</v>
      </c>
      <c r="AD163" s="154">
        <v>14</v>
      </c>
      <c r="AE163" s="154">
        <v>15</v>
      </c>
      <c r="AF163" s="123">
        <v>16</v>
      </c>
      <c r="AG163" s="123">
        <v>17</v>
      </c>
      <c r="AH163" s="123">
        <v>18</v>
      </c>
      <c r="AI163" s="123">
        <v>19</v>
      </c>
      <c r="AJ163" s="123">
        <v>20</v>
      </c>
      <c r="AK163" s="154">
        <v>21</v>
      </c>
      <c r="AL163" s="154">
        <v>22</v>
      </c>
      <c r="AM163" s="123">
        <v>23</v>
      </c>
      <c r="AN163" s="123">
        <v>24</v>
      </c>
      <c r="AO163" s="123">
        <v>25</v>
      </c>
      <c r="AP163" s="123">
        <v>26</v>
      </c>
      <c r="AQ163" s="125">
        <v>27</v>
      </c>
      <c r="AR163" s="154">
        <v>28</v>
      </c>
      <c r="AS163" s="154">
        <v>29</v>
      </c>
      <c r="AT163" s="123">
        <v>30</v>
      </c>
      <c r="AU163" s="123">
        <v>31</v>
      </c>
      <c r="AV163" s="124"/>
      <c r="AW163" s="8"/>
    </row>
    <row r="164" spans="1:49" s="3" customFormat="1" ht="52.5" customHeight="1" x14ac:dyDescent="0.25">
      <c r="A164" s="85" t="str">
        <f>VLOOKUP(B164,Apoio!$A:$C,3,FALSE)</f>
        <v>MCSD EE - Liquidação</v>
      </c>
      <c r="B164" s="129" t="s">
        <v>668</v>
      </c>
      <c r="C164" s="133">
        <v>45170</v>
      </c>
      <c r="D164" s="131" t="s">
        <v>995</v>
      </c>
      <c r="E164" s="124" t="s">
        <v>84</v>
      </c>
      <c r="F164" s="136"/>
      <c r="G164" s="136"/>
      <c r="H164" s="136" t="s">
        <v>84</v>
      </c>
      <c r="I164" s="136"/>
      <c r="J164" s="136"/>
      <c r="K164" s="136"/>
      <c r="L164" s="136"/>
      <c r="M164" s="136"/>
      <c r="N164" s="137"/>
      <c r="O164" s="87" t="s">
        <v>806</v>
      </c>
      <c r="P164" s="88">
        <v>45105</v>
      </c>
      <c r="Q164" s="154">
        <v>1</v>
      </c>
      <c r="R164" s="123">
        <v>2</v>
      </c>
      <c r="S164" s="123">
        <v>3</v>
      </c>
      <c r="T164" s="123">
        <v>4</v>
      </c>
      <c r="U164" s="123">
        <v>5</v>
      </c>
      <c r="V164" s="123">
        <v>6</v>
      </c>
      <c r="W164" s="154">
        <v>7</v>
      </c>
      <c r="X164" s="154">
        <v>8</v>
      </c>
      <c r="Y164" s="123">
        <v>9</v>
      </c>
      <c r="Z164" s="123">
        <v>10</v>
      </c>
      <c r="AA164" s="123">
        <v>11</v>
      </c>
      <c r="AB164" s="154">
        <v>12</v>
      </c>
      <c r="AC164" s="123">
        <v>13</v>
      </c>
      <c r="AD164" s="154">
        <v>14</v>
      </c>
      <c r="AE164" s="154">
        <v>15</v>
      </c>
      <c r="AF164" s="123">
        <v>16</v>
      </c>
      <c r="AG164" s="123">
        <v>17</v>
      </c>
      <c r="AH164" s="123">
        <v>18</v>
      </c>
      <c r="AI164" s="123">
        <v>19</v>
      </c>
      <c r="AJ164" s="123">
        <v>20</v>
      </c>
      <c r="AK164" s="154">
        <v>21</v>
      </c>
      <c r="AL164" s="154">
        <v>22</v>
      </c>
      <c r="AM164" s="123">
        <v>23</v>
      </c>
      <c r="AN164" s="123">
        <v>24</v>
      </c>
      <c r="AO164" s="123">
        <v>25</v>
      </c>
      <c r="AP164" s="123">
        <v>26</v>
      </c>
      <c r="AQ164" s="125">
        <v>27</v>
      </c>
      <c r="AR164" s="154">
        <v>28</v>
      </c>
      <c r="AS164" s="154">
        <v>29</v>
      </c>
      <c r="AT164" s="123">
        <v>30</v>
      </c>
      <c r="AU164" s="123">
        <v>31</v>
      </c>
      <c r="AV164" s="124" t="s">
        <v>996</v>
      </c>
    </row>
    <row r="165" spans="1:49" s="6" customFormat="1" ht="36" customHeight="1" x14ac:dyDescent="0.25">
      <c r="A165" s="85" t="str">
        <f>VLOOKUP(B165,Apoio!$A:$C,3,FALSE)</f>
        <v>MCSD EN - Liquidação</v>
      </c>
      <c r="B165" s="129" t="s">
        <v>424</v>
      </c>
      <c r="C165" s="133">
        <v>45170</v>
      </c>
      <c r="D165" s="131" t="s">
        <v>494</v>
      </c>
      <c r="E165" s="124" t="s">
        <v>84</v>
      </c>
      <c r="F165" s="140"/>
      <c r="G165" s="136"/>
      <c r="H165" s="136" t="s">
        <v>84</v>
      </c>
      <c r="I165" s="136"/>
      <c r="J165" s="136"/>
      <c r="K165" s="136"/>
      <c r="L165" s="136"/>
      <c r="M165" s="136"/>
      <c r="N165" s="137"/>
      <c r="O165" s="87" t="s">
        <v>806</v>
      </c>
      <c r="P165" s="88">
        <v>45106</v>
      </c>
      <c r="Q165" s="154">
        <v>1</v>
      </c>
      <c r="R165" s="123">
        <v>2</v>
      </c>
      <c r="S165" s="123">
        <v>3</v>
      </c>
      <c r="T165" s="123">
        <v>4</v>
      </c>
      <c r="U165" s="123">
        <v>5</v>
      </c>
      <c r="V165" s="123">
        <v>6</v>
      </c>
      <c r="W165" s="154">
        <v>7</v>
      </c>
      <c r="X165" s="154">
        <v>8</v>
      </c>
      <c r="Y165" s="123">
        <v>9</v>
      </c>
      <c r="Z165" s="123">
        <v>10</v>
      </c>
      <c r="AA165" s="123">
        <v>11</v>
      </c>
      <c r="AB165" s="154">
        <v>12</v>
      </c>
      <c r="AC165" s="123">
        <v>13</v>
      </c>
      <c r="AD165" s="154">
        <v>14</v>
      </c>
      <c r="AE165" s="154">
        <v>15</v>
      </c>
      <c r="AF165" s="123">
        <v>16</v>
      </c>
      <c r="AG165" s="123">
        <v>17</v>
      </c>
      <c r="AH165" s="123">
        <v>18</v>
      </c>
      <c r="AI165" s="123">
        <v>19</v>
      </c>
      <c r="AJ165" s="123">
        <v>20</v>
      </c>
      <c r="AK165" s="154">
        <v>21</v>
      </c>
      <c r="AL165" s="154">
        <v>22</v>
      </c>
      <c r="AM165" s="123">
        <v>23</v>
      </c>
      <c r="AN165" s="123">
        <v>24</v>
      </c>
      <c r="AO165" s="123">
        <v>25</v>
      </c>
      <c r="AP165" s="123">
        <v>26</v>
      </c>
      <c r="AQ165" s="123">
        <v>27</v>
      </c>
      <c r="AR165" s="154">
        <v>28</v>
      </c>
      <c r="AS165" s="154">
        <v>29</v>
      </c>
      <c r="AT165" s="125">
        <v>30</v>
      </c>
      <c r="AU165" s="123">
        <v>31</v>
      </c>
      <c r="AV165" s="124"/>
      <c r="AW165" s="8"/>
    </row>
    <row r="166" spans="1:49" s="6" customFormat="1" ht="36" customHeight="1" x14ac:dyDescent="0.25">
      <c r="A166" s="85" t="str">
        <f>VLOOKUP(B166,Apoio!$A:$C,3,FALSE)</f>
        <v>Contribuição Associativa</v>
      </c>
      <c r="B166" s="129" t="s">
        <v>188</v>
      </c>
      <c r="C166" s="133">
        <v>45200</v>
      </c>
      <c r="D166" s="131" t="s">
        <v>20</v>
      </c>
      <c r="E166" s="124" t="s">
        <v>84</v>
      </c>
      <c r="F166" s="140"/>
      <c r="G166" s="136"/>
      <c r="H166" s="136" t="s">
        <v>84</v>
      </c>
      <c r="I166" s="136"/>
      <c r="J166" s="136"/>
      <c r="K166" s="136"/>
      <c r="L166" s="136"/>
      <c r="M166" s="136"/>
      <c r="N166" s="137"/>
      <c r="O166" s="87" t="s">
        <v>806</v>
      </c>
      <c r="P166" s="88">
        <v>45106</v>
      </c>
      <c r="Q166" s="154">
        <v>1</v>
      </c>
      <c r="R166" s="123">
        <v>2</v>
      </c>
      <c r="S166" s="123">
        <v>3</v>
      </c>
      <c r="T166" s="123">
        <v>4</v>
      </c>
      <c r="U166" s="123">
        <v>5</v>
      </c>
      <c r="V166" s="123">
        <v>6</v>
      </c>
      <c r="W166" s="154">
        <v>7</v>
      </c>
      <c r="X166" s="154">
        <v>8</v>
      </c>
      <c r="Y166" s="123">
        <v>9</v>
      </c>
      <c r="Z166" s="123">
        <v>10</v>
      </c>
      <c r="AA166" s="123">
        <v>11</v>
      </c>
      <c r="AB166" s="154">
        <v>12</v>
      </c>
      <c r="AC166" s="123">
        <v>13</v>
      </c>
      <c r="AD166" s="154">
        <v>14</v>
      </c>
      <c r="AE166" s="154">
        <v>15</v>
      </c>
      <c r="AF166" s="123">
        <v>16</v>
      </c>
      <c r="AG166" s="123">
        <v>17</v>
      </c>
      <c r="AH166" s="123">
        <v>18</v>
      </c>
      <c r="AI166" s="123">
        <v>19</v>
      </c>
      <c r="AJ166" s="123">
        <v>20</v>
      </c>
      <c r="AK166" s="154">
        <v>21</v>
      </c>
      <c r="AL166" s="154">
        <v>22</v>
      </c>
      <c r="AM166" s="123">
        <v>23</v>
      </c>
      <c r="AN166" s="123">
        <v>24</v>
      </c>
      <c r="AO166" s="123">
        <v>25</v>
      </c>
      <c r="AP166" s="123">
        <v>26</v>
      </c>
      <c r="AQ166" s="123">
        <v>27</v>
      </c>
      <c r="AR166" s="154">
        <v>28</v>
      </c>
      <c r="AS166" s="154">
        <v>29</v>
      </c>
      <c r="AT166" s="125">
        <v>30</v>
      </c>
      <c r="AU166" s="123">
        <v>31</v>
      </c>
      <c r="AV166" s="124"/>
      <c r="AW166" s="8"/>
    </row>
    <row r="167" spans="1:49" s="6" customFormat="1" ht="36" customHeight="1" x14ac:dyDescent="0.25">
      <c r="A167" s="85" t="str">
        <f>VLOOKUP(B167,Apoio!$A:$C,3,FALSE)</f>
        <v>AGP</v>
      </c>
      <c r="B167" s="129" t="s">
        <v>643</v>
      </c>
      <c r="C167" s="133">
        <v>45170</v>
      </c>
      <c r="D167" s="131" t="s">
        <v>31</v>
      </c>
      <c r="E167" s="124" t="s">
        <v>128</v>
      </c>
      <c r="F167" s="136" t="s">
        <v>790</v>
      </c>
      <c r="G167" s="136" t="s">
        <v>872</v>
      </c>
      <c r="H167" s="136"/>
      <c r="I167" s="136"/>
      <c r="J167" s="136"/>
      <c r="K167" s="136"/>
      <c r="L167" s="136"/>
      <c r="M167" s="136"/>
      <c r="N167" s="137"/>
      <c r="O167" s="87" t="s">
        <v>806</v>
      </c>
      <c r="P167" s="88">
        <v>45106</v>
      </c>
      <c r="Q167" s="154">
        <v>1</v>
      </c>
      <c r="R167" s="123">
        <v>2</v>
      </c>
      <c r="S167" s="123">
        <v>3</v>
      </c>
      <c r="T167" s="123">
        <v>4</v>
      </c>
      <c r="U167" s="123">
        <v>5</v>
      </c>
      <c r="V167" s="123">
        <v>6</v>
      </c>
      <c r="W167" s="154">
        <v>7</v>
      </c>
      <c r="X167" s="154">
        <v>8</v>
      </c>
      <c r="Y167" s="123">
        <v>9</v>
      </c>
      <c r="Z167" s="123">
        <v>10</v>
      </c>
      <c r="AA167" s="123">
        <v>11</v>
      </c>
      <c r="AB167" s="154">
        <v>12</v>
      </c>
      <c r="AC167" s="123">
        <v>13</v>
      </c>
      <c r="AD167" s="154">
        <v>14</v>
      </c>
      <c r="AE167" s="154">
        <v>15</v>
      </c>
      <c r="AF167" s="123">
        <v>16</v>
      </c>
      <c r="AG167" s="123">
        <v>17</v>
      </c>
      <c r="AH167" s="123">
        <v>18</v>
      </c>
      <c r="AI167" s="123">
        <v>19</v>
      </c>
      <c r="AJ167" s="123">
        <v>20</v>
      </c>
      <c r="AK167" s="154">
        <v>21</v>
      </c>
      <c r="AL167" s="154">
        <v>22</v>
      </c>
      <c r="AM167" s="123">
        <v>23</v>
      </c>
      <c r="AN167" s="123">
        <v>24</v>
      </c>
      <c r="AO167" s="123">
        <v>25</v>
      </c>
      <c r="AP167" s="123">
        <v>26</v>
      </c>
      <c r="AQ167" s="123">
        <v>27</v>
      </c>
      <c r="AR167" s="154">
        <v>28</v>
      </c>
      <c r="AS167" s="154">
        <v>29</v>
      </c>
      <c r="AT167" s="125">
        <v>30</v>
      </c>
      <c r="AU167" s="123">
        <v>31</v>
      </c>
      <c r="AV167" s="124"/>
      <c r="AW167" s="8"/>
    </row>
    <row r="168" spans="1:49" s="6" customFormat="1" ht="21" customHeight="1" x14ac:dyDescent="0.25">
      <c r="A168" s="85" t="str">
        <f>VLOOKUP(B168,Apoio!$A:$C,3,FALSE)</f>
        <v>Medição Contábil</v>
      </c>
      <c r="B168" s="215" t="s">
        <v>1041</v>
      </c>
      <c r="C168" s="133">
        <v>45200</v>
      </c>
      <c r="D168" s="131" t="s">
        <v>84</v>
      </c>
      <c r="E168" s="124" t="s">
        <v>77</v>
      </c>
      <c r="F168" s="139" t="s">
        <v>770</v>
      </c>
      <c r="G168" s="140" t="s">
        <v>771</v>
      </c>
      <c r="H168" s="140" t="s">
        <v>772</v>
      </c>
      <c r="I168" s="140" t="s">
        <v>773</v>
      </c>
      <c r="J168" s="136"/>
      <c r="K168" s="136"/>
      <c r="L168" s="136"/>
      <c r="M168" s="136"/>
      <c r="N168" s="137"/>
      <c r="O168" s="87"/>
      <c r="P168" s="88"/>
      <c r="Q168" s="224">
        <v>1</v>
      </c>
      <c r="R168" s="212">
        <v>2</v>
      </c>
      <c r="S168" s="212">
        <v>3</v>
      </c>
      <c r="T168" s="212">
        <v>4</v>
      </c>
      <c r="U168" s="212">
        <v>5</v>
      </c>
      <c r="V168" s="212">
        <v>6</v>
      </c>
      <c r="W168" s="209">
        <v>7</v>
      </c>
      <c r="X168" s="209">
        <v>8</v>
      </c>
      <c r="Y168" s="212">
        <v>9</v>
      </c>
      <c r="Z168" s="212">
        <v>10</v>
      </c>
      <c r="AA168" s="212">
        <v>11</v>
      </c>
      <c r="AB168" s="209">
        <v>12</v>
      </c>
      <c r="AC168" s="212">
        <v>13</v>
      </c>
      <c r="AD168" s="209">
        <v>14</v>
      </c>
      <c r="AE168" s="209">
        <v>15</v>
      </c>
      <c r="AF168" s="212">
        <v>16</v>
      </c>
      <c r="AG168" s="212">
        <v>17</v>
      </c>
      <c r="AH168" s="212">
        <v>18</v>
      </c>
      <c r="AI168" s="212">
        <v>19</v>
      </c>
      <c r="AJ168" s="212">
        <v>20</v>
      </c>
      <c r="AK168" s="209">
        <v>21</v>
      </c>
      <c r="AL168" s="209">
        <v>22</v>
      </c>
      <c r="AM168" s="212">
        <v>23</v>
      </c>
      <c r="AN168" s="212">
        <v>24</v>
      </c>
      <c r="AO168" s="212">
        <v>25</v>
      </c>
      <c r="AP168" s="212">
        <v>26</v>
      </c>
      <c r="AQ168" s="212">
        <v>27</v>
      </c>
      <c r="AR168" s="209">
        <v>28</v>
      </c>
      <c r="AS168" s="209">
        <v>29</v>
      </c>
      <c r="AT168" s="205">
        <v>30</v>
      </c>
      <c r="AU168" s="212">
        <v>31</v>
      </c>
      <c r="AV168" s="221"/>
      <c r="AW168" s="8"/>
    </row>
    <row r="169" spans="1:49" s="6" customFormat="1" ht="21" customHeight="1" x14ac:dyDescent="0.25">
      <c r="A169" s="85"/>
      <c r="B169" s="216"/>
      <c r="C169" s="133">
        <v>45200</v>
      </c>
      <c r="D169" s="131" t="s">
        <v>84</v>
      </c>
      <c r="E169" s="124" t="s">
        <v>1043</v>
      </c>
      <c r="F169" s="139" t="s">
        <v>1048</v>
      </c>
      <c r="G169" s="140" t="s">
        <v>1049</v>
      </c>
      <c r="H169" s="136"/>
      <c r="I169" s="136"/>
      <c r="J169" s="136"/>
      <c r="K169" s="136"/>
      <c r="L169" s="136"/>
      <c r="M169" s="136"/>
      <c r="N169" s="137"/>
      <c r="O169" s="87"/>
      <c r="P169" s="88"/>
      <c r="Q169" s="225"/>
      <c r="R169" s="213"/>
      <c r="S169" s="213"/>
      <c r="T169" s="213"/>
      <c r="U169" s="213"/>
      <c r="V169" s="213"/>
      <c r="W169" s="210"/>
      <c r="X169" s="210"/>
      <c r="Y169" s="213"/>
      <c r="Z169" s="213"/>
      <c r="AA169" s="213"/>
      <c r="AB169" s="210"/>
      <c r="AC169" s="213"/>
      <c r="AD169" s="210"/>
      <c r="AE169" s="210"/>
      <c r="AF169" s="213"/>
      <c r="AG169" s="213"/>
      <c r="AH169" s="213"/>
      <c r="AI169" s="213"/>
      <c r="AJ169" s="213"/>
      <c r="AK169" s="210"/>
      <c r="AL169" s="210"/>
      <c r="AM169" s="213"/>
      <c r="AN169" s="213"/>
      <c r="AO169" s="213"/>
      <c r="AP169" s="213"/>
      <c r="AQ169" s="213"/>
      <c r="AR169" s="210"/>
      <c r="AS169" s="210"/>
      <c r="AT169" s="206"/>
      <c r="AU169" s="213"/>
      <c r="AV169" s="222"/>
      <c r="AW169" s="8"/>
    </row>
    <row r="170" spans="1:49" s="6" customFormat="1" ht="21" customHeight="1" x14ac:dyDescent="0.25">
      <c r="A170" s="85"/>
      <c r="B170" s="217"/>
      <c r="C170" s="133">
        <v>45200</v>
      </c>
      <c r="D170" s="131" t="s">
        <v>84</v>
      </c>
      <c r="E170" s="124" t="s">
        <v>593</v>
      </c>
      <c r="F170" s="139" t="s">
        <v>595</v>
      </c>
      <c r="G170" s="140" t="s">
        <v>596</v>
      </c>
      <c r="H170" s="136" t="s">
        <v>597</v>
      </c>
      <c r="I170" s="136"/>
      <c r="J170" s="136"/>
      <c r="K170" s="136"/>
      <c r="L170" s="136"/>
      <c r="M170" s="136"/>
      <c r="N170" s="137"/>
      <c r="O170" s="87"/>
      <c r="P170" s="88"/>
      <c r="Q170" s="226"/>
      <c r="R170" s="214"/>
      <c r="S170" s="214"/>
      <c r="T170" s="214"/>
      <c r="U170" s="214"/>
      <c r="V170" s="214"/>
      <c r="W170" s="211"/>
      <c r="X170" s="211"/>
      <c r="Y170" s="214"/>
      <c r="Z170" s="214"/>
      <c r="AA170" s="214"/>
      <c r="AB170" s="211"/>
      <c r="AC170" s="214"/>
      <c r="AD170" s="211"/>
      <c r="AE170" s="211"/>
      <c r="AF170" s="214"/>
      <c r="AG170" s="214"/>
      <c r="AH170" s="214"/>
      <c r="AI170" s="214"/>
      <c r="AJ170" s="214"/>
      <c r="AK170" s="211"/>
      <c r="AL170" s="211"/>
      <c r="AM170" s="214"/>
      <c r="AN170" s="214"/>
      <c r="AO170" s="214"/>
      <c r="AP170" s="214"/>
      <c r="AQ170" s="214"/>
      <c r="AR170" s="211"/>
      <c r="AS170" s="211"/>
      <c r="AT170" s="207"/>
      <c r="AU170" s="214"/>
      <c r="AV170" s="223"/>
      <c r="AW170" s="8"/>
    </row>
    <row r="171" spans="1:49" s="6" customFormat="1" ht="44.5" customHeight="1" x14ac:dyDescent="0.25">
      <c r="A171" s="85" t="str">
        <f>VLOOKUP(B171,Apoio!$A:$C,3,FALSE)</f>
        <v>MCSD EE - Pós-Liquidação</v>
      </c>
      <c r="B171" s="129" t="s">
        <v>674</v>
      </c>
      <c r="C171" s="133">
        <v>45170</v>
      </c>
      <c r="D171" s="131" t="s">
        <v>997</v>
      </c>
      <c r="E171" s="124" t="s">
        <v>108</v>
      </c>
      <c r="F171" s="136" t="s">
        <v>699</v>
      </c>
      <c r="G171" s="136"/>
      <c r="H171" s="136"/>
      <c r="I171" s="136"/>
      <c r="J171" s="136"/>
      <c r="K171" s="136"/>
      <c r="L171" s="136"/>
      <c r="M171" s="136"/>
      <c r="N171" s="137"/>
      <c r="O171" s="87" t="s">
        <v>806</v>
      </c>
      <c r="P171" s="88">
        <v>45106</v>
      </c>
      <c r="Q171" s="154">
        <v>1</v>
      </c>
      <c r="R171" s="123">
        <v>2</v>
      </c>
      <c r="S171" s="123">
        <v>3</v>
      </c>
      <c r="T171" s="123">
        <v>4</v>
      </c>
      <c r="U171" s="123">
        <v>5</v>
      </c>
      <c r="V171" s="123">
        <v>6</v>
      </c>
      <c r="W171" s="154">
        <v>7</v>
      </c>
      <c r="X171" s="154">
        <v>8</v>
      </c>
      <c r="Y171" s="123">
        <v>9</v>
      </c>
      <c r="Z171" s="123">
        <v>10</v>
      </c>
      <c r="AA171" s="123">
        <v>11</v>
      </c>
      <c r="AB171" s="154">
        <v>12</v>
      </c>
      <c r="AC171" s="123">
        <v>13</v>
      </c>
      <c r="AD171" s="154">
        <v>14</v>
      </c>
      <c r="AE171" s="154">
        <v>15</v>
      </c>
      <c r="AF171" s="123">
        <v>16</v>
      </c>
      <c r="AG171" s="123">
        <v>17</v>
      </c>
      <c r="AH171" s="123">
        <v>18</v>
      </c>
      <c r="AI171" s="123">
        <v>19</v>
      </c>
      <c r="AJ171" s="123">
        <v>20</v>
      </c>
      <c r="AK171" s="154">
        <v>21</v>
      </c>
      <c r="AL171" s="154">
        <v>22</v>
      </c>
      <c r="AM171" s="123">
        <v>23</v>
      </c>
      <c r="AN171" s="123">
        <v>24</v>
      </c>
      <c r="AO171" s="123">
        <v>25</v>
      </c>
      <c r="AP171" s="123">
        <v>26</v>
      </c>
      <c r="AQ171" s="123">
        <v>27</v>
      </c>
      <c r="AR171" s="154">
        <v>28</v>
      </c>
      <c r="AS171" s="154">
        <v>29</v>
      </c>
      <c r="AT171" s="123">
        <v>30</v>
      </c>
      <c r="AU171" s="125">
        <v>31</v>
      </c>
      <c r="AV171" s="124" t="s">
        <v>996</v>
      </c>
      <c r="AW171" s="8"/>
    </row>
    <row r="172" spans="1:49" s="6" customFormat="1" ht="44.15" customHeight="1" x14ac:dyDescent="0.25">
      <c r="A172" s="85" t="str">
        <f>VLOOKUP(B172,Apoio!$A:$C,3,FALSE)</f>
        <v>Cessões de Energia (DSP 2300/19) - Liquidação</v>
      </c>
      <c r="B172" s="129" t="s">
        <v>645</v>
      </c>
      <c r="C172" s="133">
        <v>45170</v>
      </c>
      <c r="D172" s="131" t="s">
        <v>84</v>
      </c>
      <c r="E172" s="124" t="s">
        <v>84</v>
      </c>
      <c r="F172" s="136"/>
      <c r="G172" s="136"/>
      <c r="H172" s="136" t="s">
        <v>84</v>
      </c>
      <c r="I172" s="136"/>
      <c r="J172" s="136"/>
      <c r="K172" s="136"/>
      <c r="L172" s="136"/>
      <c r="M172" s="136"/>
      <c r="N172" s="137"/>
      <c r="O172" s="87" t="s">
        <v>806</v>
      </c>
      <c r="P172" s="88">
        <v>45107</v>
      </c>
      <c r="Q172" s="154">
        <v>1</v>
      </c>
      <c r="R172" s="123">
        <v>2</v>
      </c>
      <c r="S172" s="123">
        <v>3</v>
      </c>
      <c r="T172" s="123">
        <v>4</v>
      </c>
      <c r="U172" s="123">
        <v>5</v>
      </c>
      <c r="V172" s="123">
        <v>6</v>
      </c>
      <c r="W172" s="154">
        <v>7</v>
      </c>
      <c r="X172" s="154">
        <v>8</v>
      </c>
      <c r="Y172" s="123">
        <v>9</v>
      </c>
      <c r="Z172" s="123">
        <v>10</v>
      </c>
      <c r="AA172" s="123">
        <v>11</v>
      </c>
      <c r="AB172" s="154">
        <v>12</v>
      </c>
      <c r="AC172" s="123">
        <v>13</v>
      </c>
      <c r="AD172" s="154">
        <v>14</v>
      </c>
      <c r="AE172" s="154">
        <v>15</v>
      </c>
      <c r="AF172" s="123">
        <v>16</v>
      </c>
      <c r="AG172" s="123">
        <v>17</v>
      </c>
      <c r="AH172" s="123">
        <v>18</v>
      </c>
      <c r="AI172" s="123">
        <v>19</v>
      </c>
      <c r="AJ172" s="123">
        <v>20</v>
      </c>
      <c r="AK172" s="154">
        <v>21</v>
      </c>
      <c r="AL172" s="154">
        <v>22</v>
      </c>
      <c r="AM172" s="123">
        <v>23</v>
      </c>
      <c r="AN172" s="123">
        <v>24</v>
      </c>
      <c r="AO172" s="123">
        <v>25</v>
      </c>
      <c r="AP172" s="123">
        <v>26</v>
      </c>
      <c r="AQ172" s="123">
        <v>27</v>
      </c>
      <c r="AR172" s="154">
        <v>28</v>
      </c>
      <c r="AS172" s="154">
        <v>29</v>
      </c>
      <c r="AT172" s="123">
        <v>30</v>
      </c>
      <c r="AU172" s="125">
        <v>31</v>
      </c>
      <c r="AV172" s="124"/>
      <c r="AW172" s="8"/>
    </row>
    <row r="173" spans="1:49" s="3" customFormat="1" ht="21" x14ac:dyDescent="0.25">
      <c r="A173" s="85" t="str">
        <f>VLOOKUP(B173,Apoio!$A:$C,3,FALSE)</f>
        <v>MCP - Resultados</v>
      </c>
      <c r="B173" s="202" t="s">
        <v>540</v>
      </c>
      <c r="C173" s="133">
        <v>45170</v>
      </c>
      <c r="D173" s="131" t="s">
        <v>8</v>
      </c>
      <c r="E173" s="124" t="s">
        <v>70</v>
      </c>
      <c r="F173" s="136" t="s">
        <v>746</v>
      </c>
      <c r="G173" s="136"/>
      <c r="H173" s="136"/>
      <c r="I173" s="136"/>
      <c r="J173" s="136"/>
      <c r="K173" s="136"/>
      <c r="L173" s="136"/>
      <c r="M173" s="136"/>
      <c r="N173" s="137"/>
      <c r="O173" s="87" t="s">
        <v>806</v>
      </c>
      <c r="P173" s="88">
        <v>45107</v>
      </c>
      <c r="Q173" s="224">
        <v>1</v>
      </c>
      <c r="R173" s="204">
        <v>2</v>
      </c>
      <c r="S173" s="204">
        <v>3</v>
      </c>
      <c r="T173" s="204">
        <v>4</v>
      </c>
      <c r="U173" s="204">
        <v>5</v>
      </c>
      <c r="V173" s="204">
        <v>6</v>
      </c>
      <c r="W173" s="209">
        <v>7</v>
      </c>
      <c r="X173" s="203">
        <v>8</v>
      </c>
      <c r="Y173" s="204">
        <v>9</v>
      </c>
      <c r="Z173" s="204">
        <v>10</v>
      </c>
      <c r="AA173" s="204">
        <v>11</v>
      </c>
      <c r="AB173" s="209">
        <v>12</v>
      </c>
      <c r="AC173" s="204">
        <v>13</v>
      </c>
      <c r="AD173" s="209">
        <v>14</v>
      </c>
      <c r="AE173" s="203">
        <v>15</v>
      </c>
      <c r="AF173" s="204">
        <v>16</v>
      </c>
      <c r="AG173" s="204">
        <v>17</v>
      </c>
      <c r="AH173" s="204">
        <v>18</v>
      </c>
      <c r="AI173" s="204">
        <v>19</v>
      </c>
      <c r="AJ173" s="204">
        <v>20</v>
      </c>
      <c r="AK173" s="209">
        <v>21</v>
      </c>
      <c r="AL173" s="203">
        <v>22</v>
      </c>
      <c r="AM173" s="204">
        <v>23</v>
      </c>
      <c r="AN173" s="204">
        <v>24</v>
      </c>
      <c r="AO173" s="204">
        <v>25</v>
      </c>
      <c r="AP173" s="204">
        <v>26</v>
      </c>
      <c r="AQ173" s="204">
        <v>27</v>
      </c>
      <c r="AR173" s="209">
        <v>28</v>
      </c>
      <c r="AS173" s="203">
        <v>29</v>
      </c>
      <c r="AT173" s="204">
        <v>30</v>
      </c>
      <c r="AU173" s="205">
        <v>31</v>
      </c>
      <c r="AV173" s="208"/>
    </row>
    <row r="174" spans="1:49" s="3" customFormat="1" ht="21" x14ac:dyDescent="0.25">
      <c r="A174" s="85"/>
      <c r="B174" s="202"/>
      <c r="C174" s="133">
        <v>45170</v>
      </c>
      <c r="D174" s="131" t="s">
        <v>8</v>
      </c>
      <c r="E174" s="124" t="s">
        <v>71</v>
      </c>
      <c r="F174" s="136" t="s">
        <v>747</v>
      </c>
      <c r="G174" s="136" t="s">
        <v>748</v>
      </c>
      <c r="H174" s="136"/>
      <c r="I174" s="136"/>
      <c r="J174" s="136"/>
      <c r="K174" s="136"/>
      <c r="L174" s="136"/>
      <c r="M174" s="136"/>
      <c r="N174" s="137"/>
      <c r="O174" s="87"/>
      <c r="P174" s="88">
        <v>45107</v>
      </c>
      <c r="Q174" s="225"/>
      <c r="R174" s="204"/>
      <c r="S174" s="204"/>
      <c r="T174" s="204"/>
      <c r="U174" s="204"/>
      <c r="V174" s="204"/>
      <c r="W174" s="210"/>
      <c r="X174" s="203"/>
      <c r="Y174" s="204"/>
      <c r="Z174" s="204"/>
      <c r="AA174" s="204"/>
      <c r="AB174" s="210"/>
      <c r="AC174" s="204"/>
      <c r="AD174" s="210"/>
      <c r="AE174" s="203"/>
      <c r="AF174" s="204"/>
      <c r="AG174" s="204"/>
      <c r="AH174" s="204"/>
      <c r="AI174" s="204"/>
      <c r="AJ174" s="204"/>
      <c r="AK174" s="210"/>
      <c r="AL174" s="203"/>
      <c r="AM174" s="204"/>
      <c r="AN174" s="204"/>
      <c r="AO174" s="204"/>
      <c r="AP174" s="204"/>
      <c r="AQ174" s="204"/>
      <c r="AR174" s="210"/>
      <c r="AS174" s="203"/>
      <c r="AT174" s="204"/>
      <c r="AU174" s="206"/>
      <c r="AV174" s="208"/>
    </row>
    <row r="175" spans="1:49" s="3" customFormat="1" ht="21" x14ac:dyDescent="0.25">
      <c r="A175" s="85"/>
      <c r="B175" s="202"/>
      <c r="C175" s="133">
        <v>45170</v>
      </c>
      <c r="D175" s="131" t="s">
        <v>8</v>
      </c>
      <c r="E175" s="124" t="s">
        <v>72</v>
      </c>
      <c r="F175" s="136" t="s">
        <v>749</v>
      </c>
      <c r="G175" s="136" t="s">
        <v>750</v>
      </c>
      <c r="H175" s="136" t="s">
        <v>751</v>
      </c>
      <c r="I175" s="136" t="s">
        <v>752</v>
      </c>
      <c r="J175" s="136" t="s">
        <v>753</v>
      </c>
      <c r="K175" s="136" t="s">
        <v>754</v>
      </c>
      <c r="L175" s="136" t="s">
        <v>755</v>
      </c>
      <c r="M175" s="136" t="s">
        <v>756</v>
      </c>
      <c r="N175" s="137" t="s">
        <v>915</v>
      </c>
      <c r="O175" s="87"/>
      <c r="P175" s="88">
        <v>45107</v>
      </c>
      <c r="Q175" s="225"/>
      <c r="R175" s="204"/>
      <c r="S175" s="204"/>
      <c r="T175" s="204"/>
      <c r="U175" s="204"/>
      <c r="V175" s="204"/>
      <c r="W175" s="210"/>
      <c r="X175" s="203"/>
      <c r="Y175" s="204"/>
      <c r="Z175" s="204"/>
      <c r="AA175" s="204"/>
      <c r="AB175" s="210"/>
      <c r="AC175" s="204"/>
      <c r="AD175" s="210"/>
      <c r="AE175" s="203"/>
      <c r="AF175" s="204"/>
      <c r="AG175" s="204"/>
      <c r="AH175" s="204"/>
      <c r="AI175" s="204"/>
      <c r="AJ175" s="204"/>
      <c r="AK175" s="210"/>
      <c r="AL175" s="203"/>
      <c r="AM175" s="204"/>
      <c r="AN175" s="204"/>
      <c r="AO175" s="204"/>
      <c r="AP175" s="204"/>
      <c r="AQ175" s="204"/>
      <c r="AR175" s="210"/>
      <c r="AS175" s="203"/>
      <c r="AT175" s="204"/>
      <c r="AU175" s="206"/>
      <c r="AV175" s="208"/>
    </row>
    <row r="176" spans="1:49" s="3" customFormat="1" ht="21" x14ac:dyDescent="0.25">
      <c r="A176" s="85"/>
      <c r="B176" s="202"/>
      <c r="C176" s="133">
        <v>45170</v>
      </c>
      <c r="D176" s="131" t="s">
        <v>8</v>
      </c>
      <c r="E176" s="124" t="s">
        <v>73</v>
      </c>
      <c r="F176" s="136" t="s">
        <v>757</v>
      </c>
      <c r="G176" s="136" t="s">
        <v>758</v>
      </c>
      <c r="H176" s="136" t="s">
        <v>759</v>
      </c>
      <c r="I176" s="136"/>
      <c r="J176" s="136"/>
      <c r="K176" s="136"/>
      <c r="L176" s="136"/>
      <c r="M176" s="136"/>
      <c r="N176" s="137"/>
      <c r="O176" s="87"/>
      <c r="P176" s="88">
        <v>45107</v>
      </c>
      <c r="Q176" s="225"/>
      <c r="R176" s="204"/>
      <c r="S176" s="204"/>
      <c r="T176" s="204"/>
      <c r="U176" s="204"/>
      <c r="V176" s="204"/>
      <c r="W176" s="210"/>
      <c r="X176" s="203"/>
      <c r="Y176" s="204"/>
      <c r="Z176" s="204"/>
      <c r="AA176" s="204"/>
      <c r="AB176" s="210"/>
      <c r="AC176" s="204"/>
      <c r="AD176" s="210"/>
      <c r="AE176" s="203"/>
      <c r="AF176" s="204"/>
      <c r="AG176" s="204"/>
      <c r="AH176" s="204"/>
      <c r="AI176" s="204"/>
      <c r="AJ176" s="204"/>
      <c r="AK176" s="210"/>
      <c r="AL176" s="203"/>
      <c r="AM176" s="204"/>
      <c r="AN176" s="204"/>
      <c r="AO176" s="204"/>
      <c r="AP176" s="204"/>
      <c r="AQ176" s="204"/>
      <c r="AR176" s="210"/>
      <c r="AS176" s="203"/>
      <c r="AT176" s="204"/>
      <c r="AU176" s="206"/>
      <c r="AV176" s="208"/>
    </row>
    <row r="177" spans="1:49" s="3" customFormat="1" ht="21" x14ac:dyDescent="0.25">
      <c r="A177" s="85"/>
      <c r="B177" s="202"/>
      <c r="C177" s="133">
        <v>45170</v>
      </c>
      <c r="D177" s="131" t="s">
        <v>8</v>
      </c>
      <c r="E177" s="124" t="s">
        <v>74</v>
      </c>
      <c r="F177" s="136" t="s">
        <v>760</v>
      </c>
      <c r="G177" s="136" t="s">
        <v>761</v>
      </c>
      <c r="H177" s="136" t="s">
        <v>762</v>
      </c>
      <c r="I177" s="136"/>
      <c r="J177" s="136"/>
      <c r="K177" s="136"/>
      <c r="L177" s="136"/>
      <c r="M177" s="136"/>
      <c r="N177" s="137"/>
      <c r="O177" s="87"/>
      <c r="P177" s="88">
        <v>45107</v>
      </c>
      <c r="Q177" s="225"/>
      <c r="R177" s="204"/>
      <c r="S177" s="204"/>
      <c r="T177" s="204"/>
      <c r="U177" s="204"/>
      <c r="V177" s="204"/>
      <c r="W177" s="210"/>
      <c r="X177" s="203"/>
      <c r="Y177" s="204"/>
      <c r="Z177" s="204"/>
      <c r="AA177" s="204"/>
      <c r="AB177" s="210"/>
      <c r="AC177" s="204"/>
      <c r="AD177" s="210"/>
      <c r="AE177" s="203"/>
      <c r="AF177" s="204"/>
      <c r="AG177" s="204"/>
      <c r="AH177" s="204"/>
      <c r="AI177" s="204"/>
      <c r="AJ177" s="204"/>
      <c r="AK177" s="210"/>
      <c r="AL177" s="203"/>
      <c r="AM177" s="204"/>
      <c r="AN177" s="204"/>
      <c r="AO177" s="204"/>
      <c r="AP177" s="204"/>
      <c r="AQ177" s="204"/>
      <c r="AR177" s="210"/>
      <c r="AS177" s="203"/>
      <c r="AT177" s="204"/>
      <c r="AU177" s="206"/>
      <c r="AV177" s="208"/>
    </row>
    <row r="178" spans="1:49" s="3" customFormat="1" ht="21" x14ac:dyDescent="0.25">
      <c r="A178" s="85"/>
      <c r="B178" s="202"/>
      <c r="C178" s="133">
        <v>45170</v>
      </c>
      <c r="D178" s="131" t="s">
        <v>8</v>
      </c>
      <c r="E178" s="124" t="s">
        <v>75</v>
      </c>
      <c r="F178" s="136" t="s">
        <v>763</v>
      </c>
      <c r="G178" s="136" t="s">
        <v>764</v>
      </c>
      <c r="H178" s="136" t="s">
        <v>765</v>
      </c>
      <c r="I178" s="136" t="s">
        <v>766</v>
      </c>
      <c r="J178" s="136"/>
      <c r="K178" s="136"/>
      <c r="L178" s="136"/>
      <c r="M178" s="136"/>
      <c r="N178" s="137"/>
      <c r="O178" s="87"/>
      <c r="P178" s="88">
        <v>45107</v>
      </c>
      <c r="Q178" s="225"/>
      <c r="R178" s="204"/>
      <c r="S178" s="204"/>
      <c r="T178" s="204"/>
      <c r="U178" s="204"/>
      <c r="V178" s="204"/>
      <c r="W178" s="210"/>
      <c r="X178" s="203"/>
      <c r="Y178" s="204"/>
      <c r="Z178" s="204"/>
      <c r="AA178" s="204"/>
      <c r="AB178" s="210"/>
      <c r="AC178" s="204"/>
      <c r="AD178" s="210"/>
      <c r="AE178" s="203"/>
      <c r="AF178" s="204"/>
      <c r="AG178" s="204"/>
      <c r="AH178" s="204"/>
      <c r="AI178" s="204"/>
      <c r="AJ178" s="204"/>
      <c r="AK178" s="210"/>
      <c r="AL178" s="203"/>
      <c r="AM178" s="204"/>
      <c r="AN178" s="204"/>
      <c r="AO178" s="204"/>
      <c r="AP178" s="204"/>
      <c r="AQ178" s="204"/>
      <c r="AR178" s="210"/>
      <c r="AS178" s="203"/>
      <c r="AT178" s="204"/>
      <c r="AU178" s="206"/>
      <c r="AV178" s="208"/>
    </row>
    <row r="179" spans="1:49" s="3" customFormat="1" ht="21" x14ac:dyDescent="0.25">
      <c r="A179" s="85"/>
      <c r="B179" s="202"/>
      <c r="C179" s="133">
        <v>45170</v>
      </c>
      <c r="D179" s="131" t="s">
        <v>8</v>
      </c>
      <c r="E179" s="124" t="s">
        <v>76</v>
      </c>
      <c r="F179" s="136" t="s">
        <v>767</v>
      </c>
      <c r="G179" s="136" t="s">
        <v>768</v>
      </c>
      <c r="H179" s="136" t="s">
        <v>769</v>
      </c>
      <c r="I179" s="136"/>
      <c r="J179" s="136"/>
      <c r="K179" s="136"/>
      <c r="L179" s="136"/>
      <c r="M179" s="136"/>
      <c r="N179" s="137"/>
      <c r="O179" s="87"/>
      <c r="P179" s="88">
        <v>45107</v>
      </c>
      <c r="Q179" s="225"/>
      <c r="R179" s="204"/>
      <c r="S179" s="204"/>
      <c r="T179" s="204"/>
      <c r="U179" s="204"/>
      <c r="V179" s="204"/>
      <c r="W179" s="210"/>
      <c r="X179" s="203"/>
      <c r="Y179" s="204"/>
      <c r="Z179" s="204"/>
      <c r="AA179" s="204"/>
      <c r="AB179" s="210"/>
      <c r="AC179" s="204"/>
      <c r="AD179" s="210"/>
      <c r="AE179" s="203"/>
      <c r="AF179" s="204"/>
      <c r="AG179" s="204"/>
      <c r="AH179" s="204"/>
      <c r="AI179" s="204"/>
      <c r="AJ179" s="204"/>
      <c r="AK179" s="210"/>
      <c r="AL179" s="203"/>
      <c r="AM179" s="204"/>
      <c r="AN179" s="204"/>
      <c r="AO179" s="204"/>
      <c r="AP179" s="204"/>
      <c r="AQ179" s="204"/>
      <c r="AR179" s="210"/>
      <c r="AS179" s="203"/>
      <c r="AT179" s="204"/>
      <c r="AU179" s="206"/>
      <c r="AV179" s="208"/>
    </row>
    <row r="180" spans="1:49" s="3" customFormat="1" ht="21" x14ac:dyDescent="0.25">
      <c r="A180" s="85"/>
      <c r="B180" s="202"/>
      <c r="C180" s="133">
        <v>45170</v>
      </c>
      <c r="D180" s="131" t="s">
        <v>8</v>
      </c>
      <c r="E180" s="124" t="s">
        <v>77</v>
      </c>
      <c r="F180" s="136" t="s">
        <v>770</v>
      </c>
      <c r="G180" s="136" t="s">
        <v>771</v>
      </c>
      <c r="H180" s="136" t="s">
        <v>772</v>
      </c>
      <c r="I180" s="136" t="s">
        <v>773</v>
      </c>
      <c r="J180" s="136"/>
      <c r="K180" s="136"/>
      <c r="L180" s="136"/>
      <c r="M180" s="136"/>
      <c r="N180" s="137"/>
      <c r="O180" s="87"/>
      <c r="P180" s="88">
        <v>45107</v>
      </c>
      <c r="Q180" s="225"/>
      <c r="R180" s="204"/>
      <c r="S180" s="204"/>
      <c r="T180" s="204"/>
      <c r="U180" s="204"/>
      <c r="V180" s="204"/>
      <c r="W180" s="210"/>
      <c r="X180" s="203"/>
      <c r="Y180" s="204"/>
      <c r="Z180" s="204"/>
      <c r="AA180" s="204"/>
      <c r="AB180" s="210"/>
      <c r="AC180" s="204"/>
      <c r="AD180" s="210"/>
      <c r="AE180" s="203"/>
      <c r="AF180" s="204"/>
      <c r="AG180" s="204"/>
      <c r="AH180" s="204"/>
      <c r="AI180" s="204"/>
      <c r="AJ180" s="204"/>
      <c r="AK180" s="210"/>
      <c r="AL180" s="203"/>
      <c r="AM180" s="204"/>
      <c r="AN180" s="204"/>
      <c r="AO180" s="204"/>
      <c r="AP180" s="204"/>
      <c r="AQ180" s="204"/>
      <c r="AR180" s="210"/>
      <c r="AS180" s="203"/>
      <c r="AT180" s="204"/>
      <c r="AU180" s="206"/>
      <c r="AV180" s="208"/>
    </row>
    <row r="181" spans="1:49" s="3" customFormat="1" ht="21.65" customHeight="1" x14ac:dyDescent="0.25">
      <c r="A181" s="85"/>
      <c r="B181" s="202"/>
      <c r="C181" s="133">
        <v>45170</v>
      </c>
      <c r="D181" s="131" t="s">
        <v>8</v>
      </c>
      <c r="E181" s="124" t="s">
        <v>1043</v>
      </c>
      <c r="F181" s="135" t="s">
        <v>1048</v>
      </c>
      <c r="G181" s="136" t="s">
        <v>1049</v>
      </c>
      <c r="H181" s="136"/>
      <c r="I181" s="136"/>
      <c r="J181" s="136"/>
      <c r="K181" s="136"/>
      <c r="L181" s="136"/>
      <c r="M181" s="136"/>
      <c r="N181" s="137"/>
      <c r="O181" s="87"/>
      <c r="P181" s="88"/>
      <c r="Q181" s="225"/>
      <c r="R181" s="204"/>
      <c r="S181" s="204"/>
      <c r="T181" s="204"/>
      <c r="U181" s="204"/>
      <c r="V181" s="204"/>
      <c r="W181" s="210"/>
      <c r="X181" s="203"/>
      <c r="Y181" s="204"/>
      <c r="Z181" s="204"/>
      <c r="AA181" s="204"/>
      <c r="AB181" s="210"/>
      <c r="AC181" s="204"/>
      <c r="AD181" s="210"/>
      <c r="AE181" s="203"/>
      <c r="AF181" s="204"/>
      <c r="AG181" s="204"/>
      <c r="AH181" s="204"/>
      <c r="AI181" s="204"/>
      <c r="AJ181" s="204"/>
      <c r="AK181" s="210"/>
      <c r="AL181" s="203"/>
      <c r="AM181" s="204"/>
      <c r="AN181" s="204"/>
      <c r="AO181" s="204"/>
      <c r="AP181" s="204"/>
      <c r="AQ181" s="204"/>
      <c r="AR181" s="210"/>
      <c r="AS181" s="203"/>
      <c r="AT181" s="204"/>
      <c r="AU181" s="206"/>
      <c r="AV181" s="208"/>
    </row>
    <row r="182" spans="1:49" s="3" customFormat="1" ht="21" x14ac:dyDescent="0.25">
      <c r="A182" s="85"/>
      <c r="B182" s="202"/>
      <c r="C182" s="133">
        <v>45170</v>
      </c>
      <c r="D182" s="131" t="s">
        <v>8</v>
      </c>
      <c r="E182" s="124" t="s">
        <v>593</v>
      </c>
      <c r="F182" s="136" t="s">
        <v>595</v>
      </c>
      <c r="G182" s="136" t="s">
        <v>596</v>
      </c>
      <c r="H182" s="136" t="s">
        <v>597</v>
      </c>
      <c r="I182" s="136"/>
      <c r="J182" s="136"/>
      <c r="K182" s="136"/>
      <c r="L182" s="136"/>
      <c r="M182" s="136"/>
      <c r="N182" s="137"/>
      <c r="O182" s="87"/>
      <c r="P182" s="88">
        <v>45107</v>
      </c>
      <c r="Q182" s="225"/>
      <c r="R182" s="204"/>
      <c r="S182" s="204"/>
      <c r="T182" s="204"/>
      <c r="U182" s="204"/>
      <c r="V182" s="204"/>
      <c r="W182" s="210"/>
      <c r="X182" s="203"/>
      <c r="Y182" s="204"/>
      <c r="Z182" s="204"/>
      <c r="AA182" s="204"/>
      <c r="AB182" s="210"/>
      <c r="AC182" s="204"/>
      <c r="AD182" s="210"/>
      <c r="AE182" s="203"/>
      <c r="AF182" s="204"/>
      <c r="AG182" s="204"/>
      <c r="AH182" s="204"/>
      <c r="AI182" s="204"/>
      <c r="AJ182" s="204"/>
      <c r="AK182" s="210"/>
      <c r="AL182" s="203"/>
      <c r="AM182" s="204"/>
      <c r="AN182" s="204"/>
      <c r="AO182" s="204"/>
      <c r="AP182" s="204"/>
      <c r="AQ182" s="204"/>
      <c r="AR182" s="210"/>
      <c r="AS182" s="203"/>
      <c r="AT182" s="204"/>
      <c r="AU182" s="206"/>
      <c r="AV182" s="208"/>
    </row>
    <row r="183" spans="1:49" s="3" customFormat="1" ht="21" x14ac:dyDescent="0.25">
      <c r="A183" s="85"/>
      <c r="B183" s="202"/>
      <c r="C183" s="133">
        <v>45170</v>
      </c>
      <c r="D183" s="131" t="s">
        <v>8</v>
      </c>
      <c r="E183" s="124" t="s">
        <v>78</v>
      </c>
      <c r="F183" s="136" t="s">
        <v>774</v>
      </c>
      <c r="G183" s="136" t="s">
        <v>775</v>
      </c>
      <c r="H183" s="136"/>
      <c r="I183" s="136"/>
      <c r="J183" s="136"/>
      <c r="K183" s="136"/>
      <c r="L183" s="136"/>
      <c r="M183" s="136"/>
      <c r="N183" s="137"/>
      <c r="O183" s="87"/>
      <c r="P183" s="88">
        <v>45107</v>
      </c>
      <c r="Q183" s="225"/>
      <c r="R183" s="204"/>
      <c r="S183" s="204"/>
      <c r="T183" s="204"/>
      <c r="U183" s="204"/>
      <c r="V183" s="204"/>
      <c r="W183" s="210"/>
      <c r="X183" s="203"/>
      <c r="Y183" s="204"/>
      <c r="Z183" s="204"/>
      <c r="AA183" s="204"/>
      <c r="AB183" s="210"/>
      <c r="AC183" s="204"/>
      <c r="AD183" s="210"/>
      <c r="AE183" s="203"/>
      <c r="AF183" s="204"/>
      <c r="AG183" s="204"/>
      <c r="AH183" s="204"/>
      <c r="AI183" s="204"/>
      <c r="AJ183" s="204"/>
      <c r="AK183" s="210"/>
      <c r="AL183" s="203"/>
      <c r="AM183" s="204"/>
      <c r="AN183" s="204"/>
      <c r="AO183" s="204"/>
      <c r="AP183" s="204"/>
      <c r="AQ183" s="204"/>
      <c r="AR183" s="210"/>
      <c r="AS183" s="203"/>
      <c r="AT183" s="204"/>
      <c r="AU183" s="206"/>
      <c r="AV183" s="208"/>
    </row>
    <row r="184" spans="1:49" s="3" customFormat="1" ht="21" x14ac:dyDescent="0.25">
      <c r="A184" s="85"/>
      <c r="B184" s="202"/>
      <c r="C184" s="133">
        <v>45170</v>
      </c>
      <c r="D184" s="131" t="s">
        <v>8</v>
      </c>
      <c r="E184" s="124" t="s">
        <v>352</v>
      </c>
      <c r="F184" s="136" t="s">
        <v>776</v>
      </c>
      <c r="G184" s="136"/>
      <c r="H184" s="136"/>
      <c r="I184" s="136"/>
      <c r="J184" s="136"/>
      <c r="K184" s="136"/>
      <c r="L184" s="136"/>
      <c r="M184" s="136"/>
      <c r="N184" s="137"/>
      <c r="O184" s="87"/>
      <c r="P184" s="88">
        <v>45107</v>
      </c>
      <c r="Q184" s="225"/>
      <c r="R184" s="204"/>
      <c r="S184" s="204"/>
      <c r="T184" s="204"/>
      <c r="U184" s="204"/>
      <c r="V184" s="204"/>
      <c r="W184" s="210"/>
      <c r="X184" s="203"/>
      <c r="Y184" s="204"/>
      <c r="Z184" s="204"/>
      <c r="AA184" s="204"/>
      <c r="AB184" s="210"/>
      <c r="AC184" s="204"/>
      <c r="AD184" s="210"/>
      <c r="AE184" s="203"/>
      <c r="AF184" s="204"/>
      <c r="AG184" s="204"/>
      <c r="AH184" s="204"/>
      <c r="AI184" s="204"/>
      <c r="AJ184" s="204"/>
      <c r="AK184" s="210"/>
      <c r="AL184" s="203"/>
      <c r="AM184" s="204"/>
      <c r="AN184" s="204"/>
      <c r="AO184" s="204"/>
      <c r="AP184" s="204"/>
      <c r="AQ184" s="204"/>
      <c r="AR184" s="210"/>
      <c r="AS184" s="203"/>
      <c r="AT184" s="204"/>
      <c r="AU184" s="206"/>
      <c r="AV184" s="208"/>
    </row>
    <row r="185" spans="1:49" s="3" customFormat="1" ht="21" x14ac:dyDescent="0.25">
      <c r="A185" s="85"/>
      <c r="B185" s="202"/>
      <c r="C185" s="133">
        <v>45170</v>
      </c>
      <c r="D185" s="131" t="s">
        <v>8</v>
      </c>
      <c r="E185" s="124" t="s">
        <v>79</v>
      </c>
      <c r="F185" s="136" t="s">
        <v>777</v>
      </c>
      <c r="G185" s="136" t="s">
        <v>778</v>
      </c>
      <c r="H185" s="136"/>
      <c r="I185" s="136"/>
      <c r="J185" s="136"/>
      <c r="K185" s="136"/>
      <c r="L185" s="136"/>
      <c r="M185" s="136"/>
      <c r="N185" s="137"/>
      <c r="O185" s="87"/>
      <c r="P185" s="88">
        <v>45107</v>
      </c>
      <c r="Q185" s="225"/>
      <c r="R185" s="204"/>
      <c r="S185" s="204"/>
      <c r="T185" s="204"/>
      <c r="U185" s="204"/>
      <c r="V185" s="204"/>
      <c r="W185" s="210"/>
      <c r="X185" s="203"/>
      <c r="Y185" s="204"/>
      <c r="Z185" s="204"/>
      <c r="AA185" s="204"/>
      <c r="AB185" s="210"/>
      <c r="AC185" s="204"/>
      <c r="AD185" s="210"/>
      <c r="AE185" s="203"/>
      <c r="AF185" s="204"/>
      <c r="AG185" s="204"/>
      <c r="AH185" s="204"/>
      <c r="AI185" s="204"/>
      <c r="AJ185" s="204"/>
      <c r="AK185" s="210"/>
      <c r="AL185" s="203"/>
      <c r="AM185" s="204"/>
      <c r="AN185" s="204"/>
      <c r="AO185" s="204"/>
      <c r="AP185" s="204"/>
      <c r="AQ185" s="204"/>
      <c r="AR185" s="210"/>
      <c r="AS185" s="203"/>
      <c r="AT185" s="204"/>
      <c r="AU185" s="206"/>
      <c r="AV185" s="208"/>
    </row>
    <row r="186" spans="1:49" s="3" customFormat="1" ht="21" x14ac:dyDescent="0.25">
      <c r="A186" s="85"/>
      <c r="B186" s="202"/>
      <c r="C186" s="133">
        <v>45170</v>
      </c>
      <c r="D186" s="131" t="s">
        <v>8</v>
      </c>
      <c r="E186" s="124" t="s">
        <v>80</v>
      </c>
      <c r="F186" s="136" t="s">
        <v>779</v>
      </c>
      <c r="G186" s="136" t="s">
        <v>780</v>
      </c>
      <c r="H186" s="136" t="s">
        <v>781</v>
      </c>
      <c r="I186" s="136"/>
      <c r="J186" s="136"/>
      <c r="K186" s="136"/>
      <c r="L186" s="136"/>
      <c r="M186" s="136"/>
      <c r="N186" s="137"/>
      <c r="O186" s="87"/>
      <c r="P186" s="88">
        <v>45107</v>
      </c>
      <c r="Q186" s="226"/>
      <c r="R186" s="204"/>
      <c r="S186" s="204"/>
      <c r="T186" s="204"/>
      <c r="U186" s="204"/>
      <c r="V186" s="204"/>
      <c r="W186" s="211"/>
      <c r="X186" s="203"/>
      <c r="Y186" s="204"/>
      <c r="Z186" s="204"/>
      <c r="AA186" s="204"/>
      <c r="AB186" s="211"/>
      <c r="AC186" s="204"/>
      <c r="AD186" s="211"/>
      <c r="AE186" s="203"/>
      <c r="AF186" s="204"/>
      <c r="AG186" s="204"/>
      <c r="AH186" s="204"/>
      <c r="AI186" s="204"/>
      <c r="AJ186" s="204"/>
      <c r="AK186" s="211"/>
      <c r="AL186" s="203"/>
      <c r="AM186" s="204"/>
      <c r="AN186" s="204"/>
      <c r="AO186" s="204"/>
      <c r="AP186" s="204"/>
      <c r="AQ186" s="204"/>
      <c r="AR186" s="211"/>
      <c r="AS186" s="203"/>
      <c r="AT186" s="204"/>
      <c r="AU186" s="207"/>
      <c r="AV186" s="208"/>
    </row>
    <row r="187" spans="1:49" s="6" customFormat="1" ht="58" x14ac:dyDescent="0.25">
      <c r="A187" s="85" t="str">
        <f>VLOOKUP(B187,Apoio!$A:$C,3,FALSE)</f>
        <v>MCP - Resultados</v>
      </c>
      <c r="B187" s="129" t="s">
        <v>661</v>
      </c>
      <c r="C187" s="133">
        <v>45170</v>
      </c>
      <c r="D187" s="131" t="s">
        <v>8</v>
      </c>
      <c r="E187" s="124" t="s">
        <v>84</v>
      </c>
      <c r="F187" s="136"/>
      <c r="G187" s="136"/>
      <c r="H187" s="136" t="s">
        <v>84</v>
      </c>
      <c r="I187" s="136"/>
      <c r="J187" s="136"/>
      <c r="K187" s="136"/>
      <c r="L187" s="136"/>
      <c r="M187" s="136"/>
      <c r="N187" s="137"/>
      <c r="O187" s="87" t="s">
        <v>806</v>
      </c>
      <c r="P187" s="88">
        <v>45107</v>
      </c>
      <c r="Q187" s="154">
        <v>1</v>
      </c>
      <c r="R187" s="123">
        <v>2</v>
      </c>
      <c r="S187" s="123">
        <v>3</v>
      </c>
      <c r="T187" s="123">
        <v>4</v>
      </c>
      <c r="U187" s="123">
        <v>5</v>
      </c>
      <c r="V187" s="123">
        <v>6</v>
      </c>
      <c r="W187" s="154">
        <v>7</v>
      </c>
      <c r="X187" s="154">
        <v>8</v>
      </c>
      <c r="Y187" s="123">
        <v>9</v>
      </c>
      <c r="Z187" s="123">
        <v>10</v>
      </c>
      <c r="AA187" s="123">
        <v>11</v>
      </c>
      <c r="AB187" s="154">
        <v>12</v>
      </c>
      <c r="AC187" s="123">
        <v>13</v>
      </c>
      <c r="AD187" s="154">
        <v>14</v>
      </c>
      <c r="AE187" s="154">
        <v>15</v>
      </c>
      <c r="AF187" s="123">
        <v>16</v>
      </c>
      <c r="AG187" s="123">
        <v>17</v>
      </c>
      <c r="AH187" s="123">
        <v>18</v>
      </c>
      <c r="AI187" s="123">
        <v>19</v>
      </c>
      <c r="AJ187" s="123">
        <v>20</v>
      </c>
      <c r="AK187" s="154">
        <v>21</v>
      </c>
      <c r="AL187" s="154">
        <v>22</v>
      </c>
      <c r="AM187" s="123">
        <v>23</v>
      </c>
      <c r="AN187" s="123">
        <v>24</v>
      </c>
      <c r="AO187" s="123">
        <v>25</v>
      </c>
      <c r="AP187" s="123">
        <v>26</v>
      </c>
      <c r="AQ187" s="123">
        <v>27</v>
      </c>
      <c r="AR187" s="154">
        <v>28</v>
      </c>
      <c r="AS187" s="154">
        <v>29</v>
      </c>
      <c r="AT187" s="123">
        <v>30</v>
      </c>
      <c r="AU187" s="125">
        <v>31</v>
      </c>
      <c r="AV187" s="124"/>
      <c r="AW187" s="8"/>
    </row>
    <row r="188" spans="1:49" s="6" customFormat="1" ht="80.5" customHeight="1" x14ac:dyDescent="0.25">
      <c r="A188" s="85" t="str">
        <f>VLOOKUP(B188,Apoio!$A:$C,3,FALSE)</f>
        <v>AGP</v>
      </c>
      <c r="B188" s="129" t="s">
        <v>585</v>
      </c>
      <c r="C188" s="133">
        <v>45200</v>
      </c>
      <c r="D188" s="131" t="s">
        <v>376</v>
      </c>
      <c r="E188" s="124" t="s">
        <v>84</v>
      </c>
      <c r="F188" s="135"/>
      <c r="G188" s="136"/>
      <c r="H188" s="136" t="s">
        <v>84</v>
      </c>
      <c r="I188" s="136"/>
      <c r="J188" s="136"/>
      <c r="K188" s="136"/>
      <c r="L188" s="136"/>
      <c r="M188" s="136"/>
      <c r="N188" s="137"/>
      <c r="O188" s="171"/>
      <c r="P188" s="193"/>
      <c r="Q188" s="154">
        <v>1</v>
      </c>
      <c r="R188" s="123">
        <v>2</v>
      </c>
      <c r="S188" s="123">
        <v>3</v>
      </c>
      <c r="T188" s="123">
        <v>4</v>
      </c>
      <c r="U188" s="123">
        <v>5</v>
      </c>
      <c r="V188" s="123">
        <v>6</v>
      </c>
      <c r="W188" s="154">
        <v>7</v>
      </c>
      <c r="X188" s="154">
        <v>8</v>
      </c>
      <c r="Y188" s="123">
        <v>9</v>
      </c>
      <c r="Z188" s="123">
        <v>10</v>
      </c>
      <c r="AA188" s="123">
        <v>11</v>
      </c>
      <c r="AB188" s="154">
        <v>12</v>
      </c>
      <c r="AC188" s="123">
        <v>13</v>
      </c>
      <c r="AD188" s="154">
        <v>14</v>
      </c>
      <c r="AE188" s="154">
        <v>15</v>
      </c>
      <c r="AF188" s="123">
        <v>16</v>
      </c>
      <c r="AG188" s="123">
        <v>17</v>
      </c>
      <c r="AH188" s="123">
        <v>18</v>
      </c>
      <c r="AI188" s="123">
        <v>19</v>
      </c>
      <c r="AJ188" s="123">
        <v>20</v>
      </c>
      <c r="AK188" s="154">
        <v>21</v>
      </c>
      <c r="AL188" s="154">
        <v>22</v>
      </c>
      <c r="AM188" s="123">
        <v>23</v>
      </c>
      <c r="AN188" s="123">
        <v>24</v>
      </c>
      <c r="AO188" s="123">
        <v>25</v>
      </c>
      <c r="AP188" s="123">
        <v>26</v>
      </c>
      <c r="AQ188" s="123">
        <v>27</v>
      </c>
      <c r="AR188" s="154">
        <v>28</v>
      </c>
      <c r="AS188" s="154">
        <v>29</v>
      </c>
      <c r="AT188" s="123">
        <v>30</v>
      </c>
      <c r="AU188" s="125">
        <v>31</v>
      </c>
      <c r="AV188" s="124"/>
      <c r="AW188" s="8"/>
    </row>
    <row r="189" spans="1:49" s="24" customFormat="1" ht="15.75" customHeight="1" x14ac:dyDescent="0.25">
      <c r="A189" s="25"/>
      <c r="B189" s="31"/>
      <c r="C189" s="37"/>
      <c r="D189" s="38"/>
      <c r="E189" s="39"/>
      <c r="F189" s="39"/>
      <c r="G189" s="39"/>
      <c r="H189" s="39"/>
      <c r="I189" s="39"/>
      <c r="J189" s="39"/>
      <c r="K189" s="39"/>
      <c r="L189" s="39"/>
      <c r="M189" s="39"/>
      <c r="N189" s="39"/>
      <c r="O189" s="39"/>
      <c r="P189" s="39"/>
      <c r="Q189" s="41"/>
      <c r="R189" s="40"/>
      <c r="S189" s="40"/>
      <c r="T189" s="40"/>
      <c r="U189" s="40"/>
      <c r="V189" s="40"/>
      <c r="W189" s="41"/>
      <c r="X189" s="41"/>
      <c r="Y189" s="40"/>
      <c r="Z189" s="40"/>
      <c r="AA189" s="41"/>
      <c r="AB189" s="40"/>
      <c r="AC189" s="40"/>
      <c r="AD189" s="41"/>
      <c r="AE189" s="41"/>
      <c r="AF189" s="40"/>
      <c r="AG189" s="40"/>
      <c r="AH189" s="40"/>
      <c r="AI189" s="40"/>
      <c r="AJ189" s="40"/>
      <c r="AK189" s="41"/>
      <c r="AL189" s="41"/>
      <c r="AM189" s="40"/>
      <c r="AN189" s="40"/>
      <c r="AO189" s="41"/>
      <c r="AP189" s="40"/>
      <c r="AQ189" s="40"/>
      <c r="AR189" s="41"/>
      <c r="AS189" s="41"/>
      <c r="AT189" s="40"/>
      <c r="AU189" s="40"/>
      <c r="AV189" s="61"/>
    </row>
    <row r="190" spans="1:49" s="3" customFormat="1" ht="16.5" customHeight="1" x14ac:dyDescent="0.25">
      <c r="A190" s="25"/>
      <c r="B190" s="29" t="s">
        <v>409</v>
      </c>
      <c r="C190" s="30"/>
      <c r="D190" s="31"/>
      <c r="E190" s="31"/>
      <c r="F190" s="31"/>
      <c r="G190" s="31"/>
      <c r="H190" s="31"/>
      <c r="I190" s="31"/>
      <c r="J190" s="31"/>
      <c r="K190" s="10"/>
      <c r="L190" s="10"/>
      <c r="M190" s="10"/>
      <c r="N190" s="10"/>
      <c r="O190" s="10"/>
      <c r="P190" s="10"/>
      <c r="Q190" s="10"/>
      <c r="R190" s="26"/>
      <c r="S190" s="26"/>
      <c r="T190" s="26"/>
      <c r="U190" s="26"/>
      <c r="V190" s="26"/>
      <c r="W190" s="26"/>
      <c r="X190" s="26"/>
      <c r="Y190" s="26"/>
      <c r="Z190" s="26"/>
      <c r="AA190" s="26"/>
      <c r="AB190" s="59"/>
      <c r="AC190" s="26"/>
      <c r="AD190" s="59"/>
      <c r="AE190" s="26"/>
      <c r="AF190" s="26"/>
      <c r="AG190" s="26"/>
      <c r="AH190" s="26"/>
      <c r="AI190" s="26"/>
      <c r="AJ190" s="26"/>
      <c r="AK190" s="10"/>
      <c r="AL190" s="10"/>
      <c r="AM190" s="10"/>
      <c r="AN190" s="26"/>
      <c r="AO190" s="26"/>
      <c r="AP190" s="26"/>
      <c r="AQ190" s="26"/>
      <c r="AR190" s="10"/>
      <c r="AS190" s="10"/>
      <c r="AT190" s="26"/>
      <c r="AU190" s="26"/>
      <c r="AV190" s="31"/>
    </row>
    <row r="191" spans="1:49" s="3" customFormat="1" ht="16.5" customHeight="1" x14ac:dyDescent="0.25">
      <c r="A191" s="25"/>
      <c r="B191" s="29"/>
      <c r="C191" s="29"/>
      <c r="D191" s="29"/>
      <c r="E191" s="29"/>
      <c r="F191" s="29"/>
      <c r="G191" s="29"/>
      <c r="H191" s="29"/>
      <c r="I191" s="29"/>
      <c r="J191" s="31"/>
      <c r="K191" s="10"/>
      <c r="L191" s="10"/>
      <c r="M191" s="10"/>
      <c r="N191" s="10"/>
      <c r="O191" s="10"/>
      <c r="P191" s="10"/>
      <c r="Q191" s="10"/>
      <c r="R191" s="26"/>
      <c r="S191" s="26"/>
      <c r="T191" s="26"/>
      <c r="U191" s="26"/>
      <c r="V191" s="26"/>
      <c r="W191" s="26"/>
      <c r="X191" s="26"/>
      <c r="Y191" s="26"/>
      <c r="Z191" s="26"/>
      <c r="AA191" s="26"/>
      <c r="AB191" s="59"/>
      <c r="AC191" s="26"/>
      <c r="AD191" s="59"/>
      <c r="AE191" s="26"/>
      <c r="AF191" s="26"/>
      <c r="AG191" s="26"/>
      <c r="AH191" s="26"/>
      <c r="AI191" s="26"/>
      <c r="AJ191" s="26"/>
      <c r="AK191" s="10"/>
      <c r="AL191" s="10"/>
      <c r="AM191" s="10"/>
      <c r="AN191" s="26"/>
      <c r="AO191" s="26"/>
      <c r="AP191" s="26"/>
      <c r="AQ191" s="26"/>
      <c r="AR191" s="10"/>
      <c r="AS191" s="10"/>
      <c r="AT191" s="26"/>
      <c r="AU191" s="26"/>
      <c r="AV191" s="31"/>
    </row>
    <row r="192" spans="1:49" s="3" customFormat="1" ht="16.5" customHeight="1" x14ac:dyDescent="0.35">
      <c r="A192" s="25"/>
      <c r="B192" s="76" t="s">
        <v>81</v>
      </c>
      <c r="C192" s="77"/>
      <c r="D192" s="29"/>
      <c r="E192" s="33"/>
      <c r="F192" s="29"/>
      <c r="G192" s="29"/>
      <c r="H192" s="29"/>
      <c r="I192" s="29"/>
      <c r="J192" s="31"/>
      <c r="K192" s="10"/>
      <c r="L192" s="10"/>
      <c r="M192" s="10"/>
      <c r="N192" s="10"/>
      <c r="O192" s="10"/>
      <c r="P192" s="10"/>
      <c r="Q192" s="10"/>
      <c r="R192" s="26"/>
      <c r="S192" s="26"/>
      <c r="T192" s="26"/>
      <c r="U192" s="27"/>
      <c r="V192" s="27"/>
      <c r="W192" s="27"/>
      <c r="X192" s="26"/>
      <c r="Y192" s="26"/>
      <c r="Z192" s="26"/>
      <c r="AA192" s="26"/>
      <c r="AB192" s="60"/>
      <c r="AC192" s="27"/>
      <c r="AD192" s="60"/>
      <c r="AE192" s="27"/>
      <c r="AF192" s="27"/>
      <c r="AG192" s="27"/>
      <c r="AH192" s="26"/>
      <c r="AI192" s="27"/>
      <c r="AJ192" s="27"/>
      <c r="AK192" s="11"/>
      <c r="AL192" s="11"/>
      <c r="AM192" s="11"/>
      <c r="AN192" s="26"/>
      <c r="AO192" s="26"/>
      <c r="AP192" s="27"/>
      <c r="AQ192" s="27"/>
      <c r="AR192" s="11"/>
      <c r="AS192" s="11"/>
      <c r="AT192" s="27"/>
      <c r="AU192" s="27"/>
      <c r="AV192" s="31"/>
    </row>
    <row r="193" spans="1:49" s="3" customFormat="1" ht="16.5" customHeight="1" x14ac:dyDescent="0.35">
      <c r="A193" s="25"/>
      <c r="B193" s="52" t="s">
        <v>610</v>
      </c>
      <c r="C193" s="29"/>
      <c r="D193" s="29"/>
      <c r="E193" s="32" t="s">
        <v>611</v>
      </c>
      <c r="F193" s="33"/>
      <c r="G193" s="29"/>
      <c r="H193" s="29"/>
      <c r="I193" s="29"/>
      <c r="J193" s="31"/>
      <c r="K193" s="10"/>
      <c r="L193" s="10"/>
      <c r="M193" s="28"/>
      <c r="N193" s="11"/>
      <c r="O193" s="11"/>
      <c r="P193" s="11"/>
      <c r="Q193" s="10"/>
      <c r="R193" s="26"/>
      <c r="S193" s="26"/>
      <c r="T193" s="26"/>
      <c r="U193" s="27"/>
      <c r="V193" s="27"/>
      <c r="W193" s="27"/>
      <c r="X193" s="26"/>
      <c r="Y193" s="26"/>
      <c r="Z193" s="26"/>
      <c r="AA193" s="26"/>
      <c r="AB193" s="60"/>
      <c r="AC193" s="27"/>
      <c r="AD193" s="60"/>
      <c r="AE193" s="27"/>
      <c r="AF193" s="27"/>
      <c r="AG193" s="27"/>
      <c r="AH193" s="26"/>
      <c r="AI193" s="27"/>
      <c r="AJ193" s="27"/>
      <c r="AK193" s="11"/>
      <c r="AL193" s="11"/>
      <c r="AM193" s="11"/>
      <c r="AN193" s="26"/>
      <c r="AO193" s="26"/>
      <c r="AP193" s="27"/>
      <c r="AQ193" s="27"/>
      <c r="AR193" s="11"/>
      <c r="AS193" s="11"/>
      <c r="AT193" s="27"/>
      <c r="AU193" s="27"/>
      <c r="AV193" s="31"/>
    </row>
    <row r="194" spans="1:49" x14ac:dyDescent="0.35">
      <c r="A194" s="25"/>
      <c r="B194" s="78" t="s">
        <v>612</v>
      </c>
      <c r="C194" s="34"/>
      <c r="D194" s="29"/>
      <c r="E194" s="52" t="s">
        <v>639</v>
      </c>
      <c r="F194" s="33"/>
      <c r="G194" s="29"/>
      <c r="H194" s="29"/>
      <c r="I194" s="29"/>
      <c r="J194" s="31"/>
      <c r="K194" s="10"/>
      <c r="L194" s="10"/>
      <c r="M194" s="11"/>
      <c r="N194" s="11"/>
      <c r="O194" s="11"/>
      <c r="P194" s="11"/>
      <c r="Q194" s="11"/>
      <c r="R194" s="27"/>
      <c r="S194" s="27"/>
      <c r="T194" s="27"/>
      <c r="X194" s="27"/>
      <c r="Y194" s="27"/>
      <c r="Z194" s="27"/>
      <c r="AA194" s="27"/>
      <c r="AH194" s="27"/>
      <c r="AN194" s="27"/>
      <c r="AO194" s="27"/>
      <c r="AV194" s="29"/>
    </row>
    <row r="195" spans="1:49" x14ac:dyDescent="0.35">
      <c r="A195" s="25"/>
      <c r="B195" s="29" t="s">
        <v>613</v>
      </c>
      <c r="C195" s="35"/>
      <c r="D195" s="35"/>
      <c r="E195" s="53" t="s">
        <v>640</v>
      </c>
      <c r="F195" s="33"/>
      <c r="G195" s="29"/>
      <c r="H195" s="29"/>
      <c r="I195" s="29"/>
      <c r="J195" s="31"/>
      <c r="M195" s="1"/>
      <c r="N195" s="9"/>
      <c r="O195" s="9"/>
      <c r="P195" s="9"/>
      <c r="Q195" s="11"/>
      <c r="R195" s="27"/>
      <c r="S195" s="27"/>
      <c r="T195" s="27"/>
      <c r="U195" s="27"/>
      <c r="V195" s="27"/>
      <c r="W195" s="27"/>
      <c r="X195" s="27"/>
      <c r="Y195" s="27"/>
      <c r="Z195" s="27"/>
      <c r="AA195" s="27"/>
      <c r="AB195" s="60"/>
      <c r="AC195" s="27"/>
      <c r="AD195" s="60"/>
      <c r="AE195" s="27"/>
      <c r="AF195" s="27"/>
      <c r="AG195" s="27"/>
      <c r="AH195" s="27"/>
      <c r="AI195" s="27"/>
      <c r="AJ195" s="27"/>
      <c r="AK195" s="11"/>
      <c r="AL195" s="11"/>
      <c r="AM195" s="11"/>
      <c r="AN195" s="27"/>
      <c r="AO195" s="27"/>
      <c r="AP195" s="27"/>
      <c r="AQ195" s="27"/>
      <c r="AR195" s="11"/>
      <c r="AS195" s="11"/>
      <c r="AT195" s="27"/>
      <c r="AU195" s="27"/>
      <c r="AV195" s="29"/>
    </row>
    <row r="196" spans="1:49" x14ac:dyDescent="0.35">
      <c r="A196" s="25"/>
      <c r="B196" s="35" t="s">
        <v>615</v>
      </c>
      <c r="C196"/>
      <c r="D196" s="35"/>
      <c r="E196" s="36" t="s">
        <v>614</v>
      </c>
      <c r="F196"/>
      <c r="G196" s="35"/>
      <c r="H196" s="35"/>
      <c r="I196" s="35"/>
      <c r="J196" s="35"/>
      <c r="AV196" s="62"/>
    </row>
    <row r="197" spans="1:49" s="9" customFormat="1" x14ac:dyDescent="0.35">
      <c r="A197" s="25"/>
      <c r="B197" s="29" t="s">
        <v>617</v>
      </c>
      <c r="C197" s="54"/>
      <c r="D197" s="55"/>
      <c r="E197" s="29" t="s">
        <v>616</v>
      </c>
      <c r="F197"/>
      <c r="G197" s="35"/>
      <c r="H197" s="35"/>
      <c r="I197" s="35"/>
      <c r="J197" s="35"/>
      <c r="K197" s="13"/>
      <c r="L197" s="13"/>
      <c r="M197" s="13"/>
      <c r="N197" s="13"/>
      <c r="O197" s="13"/>
      <c r="P197" s="13"/>
      <c r="AV197" s="63"/>
      <c r="AW197" s="3"/>
    </row>
    <row r="198" spans="1:49" s="9" customFormat="1" x14ac:dyDescent="0.35">
      <c r="A198" s="25"/>
      <c r="B198" s="79" t="s">
        <v>905</v>
      </c>
      <c r="C198" s="79"/>
      <c r="D198" s="13"/>
      <c r="E198" t="s">
        <v>618</v>
      </c>
      <c r="F198" s="55"/>
      <c r="G198" s="55"/>
      <c r="H198" s="55"/>
      <c r="I198" s="55"/>
      <c r="J198" s="55"/>
      <c r="K198" s="13"/>
      <c r="L198" s="13"/>
      <c r="M198" s="13"/>
      <c r="N198" s="13"/>
      <c r="O198" s="13"/>
      <c r="P198" s="13"/>
      <c r="AV198" s="63"/>
      <c r="AW198" s="3"/>
    </row>
    <row r="199" spans="1:49" s="9" customFormat="1" x14ac:dyDescent="0.35">
      <c r="A199" s="25"/>
      <c r="B199" s="80"/>
      <c r="C199" s="80"/>
      <c r="D199" s="2"/>
      <c r="E199" s="2"/>
      <c r="F199" s="2"/>
      <c r="G199" s="2"/>
      <c r="H199" s="2"/>
      <c r="I199" s="2"/>
      <c r="J199" s="2"/>
      <c r="K199" s="2"/>
      <c r="L199" s="2"/>
      <c r="M199" s="2"/>
      <c r="N199" s="2"/>
      <c r="O199" s="2"/>
      <c r="P199" s="2"/>
      <c r="AV199" s="63"/>
      <c r="AW199" s="3"/>
    </row>
    <row r="200" spans="1:49" s="9" customFormat="1" x14ac:dyDescent="0.35">
      <c r="A200" s="25"/>
      <c r="B200" s="12"/>
      <c r="C200" s="12"/>
      <c r="D200" s="2"/>
      <c r="E200" s="12"/>
      <c r="F200" s="2"/>
      <c r="G200" s="2"/>
      <c r="H200" s="2"/>
      <c r="I200" s="2"/>
      <c r="J200" s="2"/>
      <c r="K200" s="2"/>
      <c r="L200" s="2"/>
      <c r="M200" s="2"/>
      <c r="N200" s="2"/>
      <c r="O200" s="2"/>
      <c r="P200" s="2"/>
      <c r="AV200" s="63"/>
      <c r="AW200" s="3"/>
    </row>
    <row r="201" spans="1:49" s="9" customFormat="1" x14ac:dyDescent="0.35">
      <c r="B201" s="12"/>
      <c r="C201" s="12"/>
      <c r="D201" s="2"/>
      <c r="E201" s="12"/>
      <c r="F201" s="2"/>
      <c r="G201" s="2"/>
      <c r="H201" s="2"/>
      <c r="I201" s="2"/>
      <c r="J201" s="2"/>
      <c r="K201" s="2"/>
      <c r="L201" s="2"/>
      <c r="M201" s="2"/>
      <c r="N201" s="2"/>
      <c r="O201" s="2"/>
      <c r="P201" s="2"/>
      <c r="AV201" s="63"/>
      <c r="AW201" s="3"/>
    </row>
    <row r="202" spans="1:49" s="9" customFormat="1" x14ac:dyDescent="0.35">
      <c r="B202" s="1"/>
      <c r="C202" s="1"/>
      <c r="D202" s="2"/>
      <c r="E202" s="2"/>
      <c r="F202" s="2"/>
      <c r="G202" s="2"/>
      <c r="H202" s="2"/>
      <c r="I202" s="2"/>
      <c r="J202" s="2"/>
      <c r="K202" s="2"/>
      <c r="L202" s="2"/>
      <c r="M202" s="2"/>
      <c r="N202" s="2"/>
      <c r="O202" s="2"/>
      <c r="P202" s="2"/>
      <c r="AV202" s="63"/>
      <c r="AW202" s="3"/>
    </row>
    <row r="203" spans="1:49" s="9" customFormat="1" x14ac:dyDescent="0.35">
      <c r="B203" s="1"/>
      <c r="C203" s="1"/>
      <c r="D203" s="2"/>
      <c r="E203" s="2"/>
      <c r="F203" s="2"/>
      <c r="G203" s="2"/>
      <c r="H203" s="2"/>
      <c r="I203" s="2"/>
      <c r="J203" s="2"/>
      <c r="K203" s="2"/>
      <c r="L203" s="2"/>
      <c r="M203" s="2"/>
      <c r="N203" s="2"/>
      <c r="O203" s="2"/>
      <c r="P203" s="2"/>
      <c r="AV203" s="63"/>
      <c r="AW203" s="3"/>
    </row>
    <row r="204" spans="1:49" s="9" customFormat="1" x14ac:dyDescent="0.35">
      <c r="B204" s="1"/>
      <c r="C204" s="1"/>
      <c r="D204" s="2"/>
      <c r="E204" s="2"/>
      <c r="F204" s="2"/>
      <c r="G204" s="2"/>
      <c r="H204" s="2"/>
      <c r="I204" s="2"/>
      <c r="J204" s="2"/>
      <c r="K204" s="2"/>
      <c r="L204" s="2"/>
      <c r="M204" s="2"/>
      <c r="N204" s="2"/>
      <c r="O204" s="2"/>
      <c r="P204" s="2"/>
      <c r="AV204" s="63"/>
      <c r="AW204" s="3"/>
    </row>
    <row r="205" spans="1:49" x14ac:dyDescent="0.35">
      <c r="A205" s="9"/>
      <c r="B205" s="1"/>
      <c r="C205" s="1"/>
    </row>
  </sheetData>
  <sheetProtection algorithmName="SHA-512" hashValue="4SrPKLyVN0rhEYSW+WTFTKwLlE6dsS31lI5Jegqf9dg76fGCvZurPgQ/BFgv/D008GWRzWUfMLcbftjH0++B3Q==" saltValue="SbsCTWdKZN3ZasheLoxDJw==" spinCount="100000" sheet="1" autoFilter="0"/>
  <autoFilter ref="A3:E188" xr:uid="{00000000-0009-0000-0000-000005000000}"/>
  <mergeCells count="399">
    <mergeCell ref="AS30:AS32"/>
    <mergeCell ref="AT30:AT32"/>
    <mergeCell ref="AU30:AU32"/>
    <mergeCell ref="AV30:AV32"/>
    <mergeCell ref="B30:B32"/>
    <mergeCell ref="AJ30:AJ32"/>
    <mergeCell ref="AK30:AK32"/>
    <mergeCell ref="AL30:AL32"/>
    <mergeCell ref="AM30:AM32"/>
    <mergeCell ref="AN30:AN32"/>
    <mergeCell ref="AO30:AO32"/>
    <mergeCell ref="AP30:AP32"/>
    <mergeCell ref="AQ30:AQ32"/>
    <mergeCell ref="AR30:AR32"/>
    <mergeCell ref="AR168:AR170"/>
    <mergeCell ref="AS168:AS170"/>
    <mergeCell ref="AT168:AT170"/>
    <mergeCell ref="AU168:AU170"/>
    <mergeCell ref="AV168:AV170"/>
    <mergeCell ref="Q30:Q32"/>
    <mergeCell ref="R30:R32"/>
    <mergeCell ref="S30:S32"/>
    <mergeCell ref="T30:T32"/>
    <mergeCell ref="U30:U32"/>
    <mergeCell ref="V30:V32"/>
    <mergeCell ref="W30:W32"/>
    <mergeCell ref="X30:X32"/>
    <mergeCell ref="Y30:Y32"/>
    <mergeCell ref="Z30:Z32"/>
    <mergeCell ref="AA30:AA32"/>
    <mergeCell ref="AB30:AB32"/>
    <mergeCell ref="AC30:AC32"/>
    <mergeCell ref="AD30:AD32"/>
    <mergeCell ref="AE30:AE32"/>
    <mergeCell ref="AF30:AF32"/>
    <mergeCell ref="AG30:AG32"/>
    <mergeCell ref="AH30:AH32"/>
    <mergeCell ref="AI30:AI32"/>
    <mergeCell ref="AI168:AI170"/>
    <mergeCell ref="AJ168:AJ170"/>
    <mergeCell ref="AK168:AK170"/>
    <mergeCell ref="AL168:AL170"/>
    <mergeCell ref="AM168:AM170"/>
    <mergeCell ref="AN168:AN170"/>
    <mergeCell ref="AO168:AO170"/>
    <mergeCell ref="AP168:AP170"/>
    <mergeCell ref="AQ168:AQ170"/>
    <mergeCell ref="AS153:AS155"/>
    <mergeCell ref="AT153:AT155"/>
    <mergeCell ref="AU153:AU155"/>
    <mergeCell ref="AV153:AV155"/>
    <mergeCell ref="B168:B170"/>
    <mergeCell ref="Q168:Q170"/>
    <mergeCell ref="R168:R170"/>
    <mergeCell ref="S168:S170"/>
    <mergeCell ref="T168:T170"/>
    <mergeCell ref="U168:U170"/>
    <mergeCell ref="V168:V170"/>
    <mergeCell ref="W168:W170"/>
    <mergeCell ref="X168:X170"/>
    <mergeCell ref="Y168:Y170"/>
    <mergeCell ref="Z168:Z170"/>
    <mergeCell ref="AA168:AA170"/>
    <mergeCell ref="AB168:AB170"/>
    <mergeCell ref="AC168:AC170"/>
    <mergeCell ref="AD168:AD170"/>
    <mergeCell ref="AE168:AE170"/>
    <mergeCell ref="AF168:AF170"/>
    <mergeCell ref="AG168:AG170"/>
    <mergeCell ref="AH168:AH170"/>
    <mergeCell ref="AJ153:AJ155"/>
    <mergeCell ref="AK153:AK155"/>
    <mergeCell ref="AL153:AL155"/>
    <mergeCell ref="AM153:AM155"/>
    <mergeCell ref="AN153:AN155"/>
    <mergeCell ref="AO153:AO155"/>
    <mergeCell ref="AP153:AP155"/>
    <mergeCell ref="AQ153:AQ155"/>
    <mergeCell ref="AR153:AR155"/>
    <mergeCell ref="AQ111:AQ113"/>
    <mergeCell ref="AR111:AR113"/>
    <mergeCell ref="AS111:AS113"/>
    <mergeCell ref="AT111:AT113"/>
    <mergeCell ref="AU111:AU113"/>
    <mergeCell ref="AV111:AV113"/>
    <mergeCell ref="B153:B155"/>
    <mergeCell ref="Q153:Q155"/>
    <mergeCell ref="R153:R155"/>
    <mergeCell ref="S153:S155"/>
    <mergeCell ref="T153:T155"/>
    <mergeCell ref="U153:U155"/>
    <mergeCell ref="V153:V155"/>
    <mergeCell ref="W153:W155"/>
    <mergeCell ref="X153:X155"/>
    <mergeCell ref="Y153:Y155"/>
    <mergeCell ref="Z153:Z155"/>
    <mergeCell ref="AA153:AA155"/>
    <mergeCell ref="AB153:AB155"/>
    <mergeCell ref="AC153:AC155"/>
    <mergeCell ref="AD153:AD155"/>
    <mergeCell ref="AE153:AE155"/>
    <mergeCell ref="AF153:AF155"/>
    <mergeCell ref="AG153:AG155"/>
    <mergeCell ref="AH111:AH113"/>
    <mergeCell ref="AI111:AI113"/>
    <mergeCell ref="AJ111:AJ113"/>
    <mergeCell ref="AK111:AK113"/>
    <mergeCell ref="AL111:AL113"/>
    <mergeCell ref="AM111:AM113"/>
    <mergeCell ref="AN111:AN113"/>
    <mergeCell ref="AO111:AO113"/>
    <mergeCell ref="AP111:AP113"/>
    <mergeCell ref="AQ60:AQ62"/>
    <mergeCell ref="AR60:AR62"/>
    <mergeCell ref="AJ60:AJ62"/>
    <mergeCell ref="AK60:AK62"/>
    <mergeCell ref="AL60:AL62"/>
    <mergeCell ref="AM60:AM62"/>
    <mergeCell ref="AN60:AN62"/>
    <mergeCell ref="AO60:AO62"/>
    <mergeCell ref="AP60:AP62"/>
    <mergeCell ref="AQ88:AQ90"/>
    <mergeCell ref="AR88:AR90"/>
    <mergeCell ref="AJ93:AJ95"/>
    <mergeCell ref="AK93:AK95"/>
    <mergeCell ref="AL93:AL95"/>
    <mergeCell ref="AM93:AM95"/>
    <mergeCell ref="AN93:AN95"/>
    <mergeCell ref="AO93:AO95"/>
    <mergeCell ref="AS60:AS62"/>
    <mergeCell ref="AT60:AT62"/>
    <mergeCell ref="AU60:AU62"/>
    <mergeCell ref="AV60:AV62"/>
    <mergeCell ref="B111:B113"/>
    <mergeCell ref="Q111:Q113"/>
    <mergeCell ref="R111:R113"/>
    <mergeCell ref="S111:S113"/>
    <mergeCell ref="T111:T113"/>
    <mergeCell ref="U111:U113"/>
    <mergeCell ref="V111:V113"/>
    <mergeCell ref="W111:W113"/>
    <mergeCell ref="X111:X113"/>
    <mergeCell ref="Y111:Y113"/>
    <mergeCell ref="Z111:Z113"/>
    <mergeCell ref="AA111:AA113"/>
    <mergeCell ref="AB111:AB113"/>
    <mergeCell ref="AC111:AC113"/>
    <mergeCell ref="AD111:AD113"/>
    <mergeCell ref="AE111:AE113"/>
    <mergeCell ref="AF111:AF113"/>
    <mergeCell ref="AG111:AG113"/>
    <mergeCell ref="AH60:AH62"/>
    <mergeCell ref="AI60:AI62"/>
    <mergeCell ref="AQ24:AQ26"/>
    <mergeCell ref="AR24:AR26"/>
    <mergeCell ref="AS24:AS26"/>
    <mergeCell ref="AT24:AT26"/>
    <mergeCell ref="AU24:AU26"/>
    <mergeCell ref="AV24:AV26"/>
    <mergeCell ref="B60:B62"/>
    <mergeCell ref="Q60:Q62"/>
    <mergeCell ref="R60:R62"/>
    <mergeCell ref="S60:S62"/>
    <mergeCell ref="T60:T62"/>
    <mergeCell ref="U60:U62"/>
    <mergeCell ref="V60:V62"/>
    <mergeCell ref="W60:W62"/>
    <mergeCell ref="X60:X62"/>
    <mergeCell ref="Y60:Y62"/>
    <mergeCell ref="Z60:Z62"/>
    <mergeCell ref="AA60:AA62"/>
    <mergeCell ref="AB60:AB62"/>
    <mergeCell ref="AC60:AC62"/>
    <mergeCell ref="AD60:AD62"/>
    <mergeCell ref="AE60:AE62"/>
    <mergeCell ref="AF60:AF62"/>
    <mergeCell ref="AG60:AG62"/>
    <mergeCell ref="AH24:AH26"/>
    <mergeCell ref="AI24:AI26"/>
    <mergeCell ref="AJ24:AJ26"/>
    <mergeCell ref="AK24:AK26"/>
    <mergeCell ref="AL24:AL26"/>
    <mergeCell ref="AM24:AM26"/>
    <mergeCell ref="AN24:AN26"/>
    <mergeCell ref="AO24:AO26"/>
    <mergeCell ref="AP24:AP26"/>
    <mergeCell ref="Y24:Y26"/>
    <mergeCell ref="Z24:Z26"/>
    <mergeCell ref="AA24:AA26"/>
    <mergeCell ref="AB24:AB26"/>
    <mergeCell ref="AC24:AC26"/>
    <mergeCell ref="AD24:AD26"/>
    <mergeCell ref="AE24:AE26"/>
    <mergeCell ref="AF24:AF26"/>
    <mergeCell ref="AG24:AG26"/>
    <mergeCell ref="B24:B26"/>
    <mergeCell ref="Q24:Q26"/>
    <mergeCell ref="R24:R26"/>
    <mergeCell ref="S24:S26"/>
    <mergeCell ref="T24:T26"/>
    <mergeCell ref="U24:U26"/>
    <mergeCell ref="V24:V26"/>
    <mergeCell ref="W24:W26"/>
    <mergeCell ref="X24:X26"/>
    <mergeCell ref="W123:W135"/>
    <mergeCell ref="Q123:Q135"/>
    <mergeCell ref="AK173:AK186"/>
    <mergeCell ref="AD173:AD186"/>
    <mergeCell ref="AB173:AB186"/>
    <mergeCell ref="W173:W186"/>
    <mergeCell ref="Q173:Q186"/>
    <mergeCell ref="AF173:AF186"/>
    <mergeCell ref="AG173:AG186"/>
    <mergeCell ref="AH173:AH186"/>
    <mergeCell ref="AI173:AI186"/>
    <mergeCell ref="AJ173:AJ186"/>
    <mergeCell ref="Y173:Y186"/>
    <mergeCell ref="Z173:Z186"/>
    <mergeCell ref="X173:X186"/>
    <mergeCell ref="AE123:AE135"/>
    <mergeCell ref="AH123:AH135"/>
    <mergeCell ref="AA173:AA186"/>
    <mergeCell ref="AC173:AC186"/>
    <mergeCell ref="AE173:AE186"/>
    <mergeCell ref="AD123:AD135"/>
    <mergeCell ref="AB123:AB135"/>
    <mergeCell ref="AH153:AH155"/>
    <mergeCell ref="AI153:AI155"/>
    <mergeCell ref="AV123:AV135"/>
    <mergeCell ref="B173:B186"/>
    <mergeCell ref="R173:R186"/>
    <mergeCell ref="S173:S186"/>
    <mergeCell ref="T173:T186"/>
    <mergeCell ref="U173:U186"/>
    <mergeCell ref="V173:V186"/>
    <mergeCell ref="AO123:AO135"/>
    <mergeCell ref="AP123:AP135"/>
    <mergeCell ref="AQ123:AQ135"/>
    <mergeCell ref="AS123:AS135"/>
    <mergeCell ref="AT123:AT135"/>
    <mergeCell ref="AI123:AI135"/>
    <mergeCell ref="AL173:AL186"/>
    <mergeCell ref="AM173:AM186"/>
    <mergeCell ref="AN173:AN186"/>
    <mergeCell ref="AO173:AO186"/>
    <mergeCell ref="AV173:AV186"/>
    <mergeCell ref="AP173:AP186"/>
    <mergeCell ref="AQ173:AQ186"/>
    <mergeCell ref="AS173:AS186"/>
    <mergeCell ref="AT173:AT186"/>
    <mergeCell ref="AU173:AU186"/>
    <mergeCell ref="AR173:AR186"/>
    <mergeCell ref="B6:B19"/>
    <mergeCell ref="A1:AV1"/>
    <mergeCell ref="A2:AV2"/>
    <mergeCell ref="F3:N3"/>
    <mergeCell ref="B123:B135"/>
    <mergeCell ref="R123:R135"/>
    <mergeCell ref="S123:S135"/>
    <mergeCell ref="T123:T135"/>
    <mergeCell ref="U123:U135"/>
    <mergeCell ref="V123:V135"/>
    <mergeCell ref="AM123:AM135"/>
    <mergeCell ref="AN123:AN135"/>
    <mergeCell ref="AC123:AC135"/>
    <mergeCell ref="AU123:AU135"/>
    <mergeCell ref="AR123:AR135"/>
    <mergeCell ref="AK123:AK135"/>
    <mergeCell ref="X123:X135"/>
    <mergeCell ref="Y123:Y135"/>
    <mergeCell ref="Z123:Z135"/>
    <mergeCell ref="AA123:AA135"/>
    <mergeCell ref="AJ123:AJ135"/>
    <mergeCell ref="AL123:AL135"/>
    <mergeCell ref="AF123:AF135"/>
    <mergeCell ref="AG123:AG135"/>
    <mergeCell ref="Y6:Y19"/>
    <mergeCell ref="Z6:Z19"/>
    <mergeCell ref="AA6:AA19"/>
    <mergeCell ref="AB6:AB19"/>
    <mergeCell ref="AC6:AC19"/>
    <mergeCell ref="Q6:Q19"/>
    <mergeCell ref="R6:R19"/>
    <mergeCell ref="S6:S19"/>
    <mergeCell ref="T6:T19"/>
    <mergeCell ref="U6:U19"/>
    <mergeCell ref="V6:V19"/>
    <mergeCell ref="W6:W19"/>
    <mergeCell ref="X6:X19"/>
    <mergeCell ref="AI6:AI19"/>
    <mergeCell ref="AJ6:AJ19"/>
    <mergeCell ref="AK6:AK19"/>
    <mergeCell ref="AL6:AL19"/>
    <mergeCell ref="AM6:AM19"/>
    <mergeCell ref="AD6:AD19"/>
    <mergeCell ref="AE6:AE19"/>
    <mergeCell ref="AF6:AF19"/>
    <mergeCell ref="AG6:AG19"/>
    <mergeCell ref="AH6:AH19"/>
    <mergeCell ref="AS6:AS19"/>
    <mergeCell ref="AT6:AT19"/>
    <mergeCell ref="AU6:AU19"/>
    <mergeCell ref="AV6:AV19"/>
    <mergeCell ref="AN6:AN19"/>
    <mergeCell ref="AO6:AO19"/>
    <mergeCell ref="AP6:AP19"/>
    <mergeCell ref="AQ6:AQ19"/>
    <mergeCell ref="AR6:AR19"/>
    <mergeCell ref="B42:B44"/>
    <mergeCell ref="Q42:Q44"/>
    <mergeCell ref="R42:R44"/>
    <mergeCell ref="S42:S44"/>
    <mergeCell ref="T42:T44"/>
    <mergeCell ref="U42:U44"/>
    <mergeCell ref="V42:V44"/>
    <mergeCell ref="W42:W44"/>
    <mergeCell ref="X42:X44"/>
    <mergeCell ref="AO42:AO44"/>
    <mergeCell ref="AP42:AP44"/>
    <mergeCell ref="Y42:Y44"/>
    <mergeCell ref="Z42:Z44"/>
    <mergeCell ref="AA42:AA44"/>
    <mergeCell ref="AB42:AB44"/>
    <mergeCell ref="AC42:AC44"/>
    <mergeCell ref="AD42:AD44"/>
    <mergeCell ref="AE42:AE44"/>
    <mergeCell ref="AF42:AF44"/>
    <mergeCell ref="AG42:AG44"/>
    <mergeCell ref="AF88:AF90"/>
    <mergeCell ref="AG88:AG90"/>
    <mergeCell ref="AH42:AH44"/>
    <mergeCell ref="AI42:AI44"/>
    <mergeCell ref="AJ42:AJ44"/>
    <mergeCell ref="AK42:AK44"/>
    <mergeCell ref="AL42:AL44"/>
    <mergeCell ref="AM42:AM44"/>
    <mergeCell ref="AN42:AN44"/>
    <mergeCell ref="AO88:AO90"/>
    <mergeCell ref="AP88:AP90"/>
    <mergeCell ref="AQ42:AQ44"/>
    <mergeCell ref="AR42:AR44"/>
    <mergeCell ref="AS42:AS44"/>
    <mergeCell ref="AT42:AT44"/>
    <mergeCell ref="AU42:AU44"/>
    <mergeCell ref="AV42:AV44"/>
    <mergeCell ref="B88:B90"/>
    <mergeCell ref="Q88:Q90"/>
    <mergeCell ref="R88:R90"/>
    <mergeCell ref="S88:S90"/>
    <mergeCell ref="T88:T90"/>
    <mergeCell ref="U88:U90"/>
    <mergeCell ref="V88:V90"/>
    <mergeCell ref="W88:W90"/>
    <mergeCell ref="X88:X90"/>
    <mergeCell ref="Y88:Y90"/>
    <mergeCell ref="Z88:Z90"/>
    <mergeCell ref="AA88:AA90"/>
    <mergeCell ref="AB88:AB90"/>
    <mergeCell ref="AC88:AC90"/>
    <mergeCell ref="AD88:AD90"/>
    <mergeCell ref="AE88:AE90"/>
    <mergeCell ref="AH93:AH95"/>
    <mergeCell ref="AI93:AI95"/>
    <mergeCell ref="AH88:AH90"/>
    <mergeCell ref="AI88:AI90"/>
    <mergeCell ref="AJ88:AJ90"/>
    <mergeCell ref="AK88:AK90"/>
    <mergeCell ref="AL88:AL90"/>
    <mergeCell ref="AM88:AM90"/>
    <mergeCell ref="AN88:AN90"/>
    <mergeCell ref="Y93:Y95"/>
    <mergeCell ref="Z93:Z95"/>
    <mergeCell ref="AA93:AA95"/>
    <mergeCell ref="AB93:AB95"/>
    <mergeCell ref="AC93:AC95"/>
    <mergeCell ref="AD93:AD95"/>
    <mergeCell ref="AE93:AE95"/>
    <mergeCell ref="AF93:AF95"/>
    <mergeCell ref="AG93:AG95"/>
    <mergeCell ref="B93:B95"/>
    <mergeCell ref="Q93:Q95"/>
    <mergeCell ref="R93:R95"/>
    <mergeCell ref="S93:S95"/>
    <mergeCell ref="T93:T95"/>
    <mergeCell ref="U93:U95"/>
    <mergeCell ref="V93:V95"/>
    <mergeCell ref="W93:W95"/>
    <mergeCell ref="X93:X95"/>
    <mergeCell ref="AP93:AP95"/>
    <mergeCell ref="AQ93:AQ95"/>
    <mergeCell ref="AR93:AR95"/>
    <mergeCell ref="AS93:AS95"/>
    <mergeCell ref="AT93:AT95"/>
    <mergeCell ref="AU93:AU95"/>
    <mergeCell ref="AV93:AV95"/>
    <mergeCell ref="AS88:AS90"/>
    <mergeCell ref="AT88:AT90"/>
    <mergeCell ref="AU88:AU90"/>
    <mergeCell ref="AV88:AV90"/>
  </mergeCells>
  <pageMargins left="0.11811023622047245" right="0.11811023622047245" top="0.39370078740157483" bottom="0.39370078740157483" header="0.31496062992125984" footer="0.27559055118110237"/>
  <pageSetup paperSize="9" scale="45" orientation="landscape" r:id="rId1"/>
  <headerFooter>
    <oddFooter>&amp;L&amp;P/&amp;N&amp;CJunho&amp;R&amp;D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F9015-CADE-4DBB-8CCA-6AF73AF439FA}">
  <dimension ref="A1:AW182"/>
  <sheetViews>
    <sheetView showGridLines="0" zoomScale="70" zoomScaleNormal="70" workbookViewId="0">
      <pane ySplit="3" topLeftCell="A4" activePane="bottomLeft" state="frozen"/>
      <selection activeCell="B5" sqref="B5"/>
      <selection pane="bottomLeft" sqref="A1:AU1"/>
    </sheetView>
  </sheetViews>
  <sheetFormatPr defaultColWidth="9.1796875" defaultRowHeight="14.5" x14ac:dyDescent="0.35"/>
  <cols>
    <col min="1" max="1" width="44.90625" style="1" hidden="1" customWidth="1"/>
    <col min="2" max="2" width="51.453125" style="2" customWidth="1"/>
    <col min="3" max="3" width="12" style="2" customWidth="1"/>
    <col min="4" max="4" width="17.1796875" style="2" customWidth="1"/>
    <col min="5" max="5" width="12" style="2" customWidth="1"/>
    <col min="6" max="7" width="10.453125" style="2" customWidth="1"/>
    <col min="8" max="8" width="9.1796875" style="2" customWidth="1"/>
    <col min="9" max="9" width="7.81640625" style="2" customWidth="1"/>
    <col min="10" max="12" width="8.26953125" style="2" customWidth="1"/>
    <col min="13" max="13" width="8" style="2" customWidth="1"/>
    <col min="14" max="14" width="8.26953125" style="2" customWidth="1"/>
    <col min="15" max="15" width="9.54296875" style="2" hidden="1" customWidth="1"/>
    <col min="16" max="16" width="9.1796875" style="2" hidden="1" customWidth="1"/>
    <col min="17" max="46" width="3.54296875" style="9" customWidth="1"/>
    <col min="47" max="47" width="24.7265625" style="63" customWidth="1"/>
    <col min="48" max="48" width="9.1796875" style="3"/>
    <col min="49" max="16384" width="9.1796875" style="1"/>
  </cols>
  <sheetData>
    <row r="1" spans="1:48" s="4" customFormat="1" ht="42.75" customHeight="1" x14ac:dyDescent="0.35">
      <c r="A1" s="199" t="str">
        <f>Julho!A1</f>
        <v>calendário geral de operações e relatórios - 2° semestre de 2023 - atualizado em 05/12/2023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4"/>
    </row>
    <row r="2" spans="1:48" s="5" customFormat="1" ht="20.149999999999999" customHeight="1" x14ac:dyDescent="0.35">
      <c r="A2" s="200">
        <v>45231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7"/>
    </row>
    <row r="3" spans="1:48" s="6" customFormat="1" ht="32.25" customHeight="1" x14ac:dyDescent="0.25">
      <c r="A3" s="157" t="s">
        <v>1010</v>
      </c>
      <c r="B3" s="158" t="s">
        <v>1011</v>
      </c>
      <c r="C3" s="159" t="s">
        <v>1012</v>
      </c>
      <c r="D3" s="160" t="s">
        <v>1013</v>
      </c>
      <c r="E3" s="160" t="s">
        <v>1014</v>
      </c>
      <c r="F3" s="201" t="s">
        <v>1015</v>
      </c>
      <c r="G3" s="201"/>
      <c r="H3" s="201"/>
      <c r="I3" s="201"/>
      <c r="J3" s="201"/>
      <c r="K3" s="201"/>
      <c r="L3" s="201"/>
      <c r="M3" s="201"/>
      <c r="N3" s="201"/>
      <c r="O3" s="160" t="s">
        <v>800</v>
      </c>
      <c r="P3" s="160" t="s">
        <v>801</v>
      </c>
      <c r="Q3" s="161" t="s">
        <v>3</v>
      </c>
      <c r="R3" s="161" t="s">
        <v>3</v>
      </c>
      <c r="S3" s="161" t="s">
        <v>0</v>
      </c>
      <c r="T3" s="161" t="s">
        <v>0</v>
      </c>
      <c r="U3" s="161" t="s">
        <v>1</v>
      </c>
      <c r="V3" s="161" t="s">
        <v>0</v>
      </c>
      <c r="W3" s="161" t="s">
        <v>2</v>
      </c>
      <c r="X3" s="161" t="s">
        <v>3</v>
      </c>
      <c r="Y3" s="161" t="s">
        <v>3</v>
      </c>
      <c r="Z3" s="161" t="s">
        <v>0</v>
      </c>
      <c r="AA3" s="161" t="s">
        <v>0</v>
      </c>
      <c r="AB3" s="161" t="s">
        <v>1</v>
      </c>
      <c r="AC3" s="161" t="s">
        <v>0</v>
      </c>
      <c r="AD3" s="161" t="s">
        <v>2</v>
      </c>
      <c r="AE3" s="161" t="s">
        <v>3</v>
      </c>
      <c r="AF3" s="161" t="s">
        <v>3</v>
      </c>
      <c r="AG3" s="161" t="s">
        <v>0</v>
      </c>
      <c r="AH3" s="161" t="s">
        <v>0</v>
      </c>
      <c r="AI3" s="161" t="s">
        <v>1</v>
      </c>
      <c r="AJ3" s="161" t="s">
        <v>0</v>
      </c>
      <c r="AK3" s="161" t="s">
        <v>2</v>
      </c>
      <c r="AL3" s="161" t="s">
        <v>3</v>
      </c>
      <c r="AM3" s="161" t="s">
        <v>3</v>
      </c>
      <c r="AN3" s="161" t="s">
        <v>0</v>
      </c>
      <c r="AO3" s="161" t="s">
        <v>0</v>
      </c>
      <c r="AP3" s="161" t="s">
        <v>1</v>
      </c>
      <c r="AQ3" s="161" t="s">
        <v>0</v>
      </c>
      <c r="AR3" s="161" t="s">
        <v>2</v>
      </c>
      <c r="AS3" s="161" t="s">
        <v>3</v>
      </c>
      <c r="AT3" s="161" t="s">
        <v>3</v>
      </c>
      <c r="AU3" s="158" t="s">
        <v>1016</v>
      </c>
      <c r="AV3" s="8"/>
    </row>
    <row r="4" spans="1:48" s="6" customFormat="1" ht="43.5" x14ac:dyDescent="0.25">
      <c r="A4" s="85" t="str">
        <f>VLOOKUP(B4,Apoio!$A:$C,3,FALSE)</f>
        <v>Conta Bandeiras</v>
      </c>
      <c r="B4" s="129" t="s">
        <v>163</v>
      </c>
      <c r="C4" s="130">
        <v>45200</v>
      </c>
      <c r="D4" s="131" t="s">
        <v>532</v>
      </c>
      <c r="E4" s="124" t="s">
        <v>84</v>
      </c>
      <c r="F4" s="136"/>
      <c r="G4" s="136"/>
      <c r="H4" s="136" t="s">
        <v>84</v>
      </c>
      <c r="I4" s="136"/>
      <c r="J4" s="136"/>
      <c r="K4" s="136"/>
      <c r="L4" s="136"/>
      <c r="M4" s="136"/>
      <c r="N4" s="137"/>
      <c r="O4" s="149" t="s">
        <v>806</v>
      </c>
      <c r="P4" s="152">
        <v>45261</v>
      </c>
      <c r="Q4" s="125">
        <v>1</v>
      </c>
      <c r="R4" s="154">
        <v>2</v>
      </c>
      <c r="S4" s="123">
        <v>3</v>
      </c>
      <c r="T4" s="154">
        <v>4</v>
      </c>
      <c r="U4" s="154">
        <v>5</v>
      </c>
      <c r="V4" s="123">
        <v>6</v>
      </c>
      <c r="W4" s="123">
        <v>7</v>
      </c>
      <c r="X4" s="123">
        <v>8</v>
      </c>
      <c r="Y4" s="123">
        <v>9</v>
      </c>
      <c r="Z4" s="123">
        <v>10</v>
      </c>
      <c r="AA4" s="154">
        <v>11</v>
      </c>
      <c r="AB4" s="154">
        <v>12</v>
      </c>
      <c r="AC4" s="123">
        <v>13</v>
      </c>
      <c r="AD4" s="123">
        <v>14</v>
      </c>
      <c r="AE4" s="154">
        <v>15</v>
      </c>
      <c r="AF4" s="123">
        <v>16</v>
      </c>
      <c r="AG4" s="123">
        <v>17</v>
      </c>
      <c r="AH4" s="154">
        <v>18</v>
      </c>
      <c r="AI4" s="154">
        <v>19</v>
      </c>
      <c r="AJ4" s="123">
        <v>20</v>
      </c>
      <c r="AK4" s="123">
        <v>21</v>
      </c>
      <c r="AL4" s="123">
        <v>22</v>
      </c>
      <c r="AM4" s="123">
        <v>23</v>
      </c>
      <c r="AN4" s="123">
        <v>24</v>
      </c>
      <c r="AO4" s="154">
        <v>25</v>
      </c>
      <c r="AP4" s="154">
        <v>26</v>
      </c>
      <c r="AQ4" s="123">
        <v>27</v>
      </c>
      <c r="AR4" s="123">
        <v>28</v>
      </c>
      <c r="AS4" s="123">
        <v>29</v>
      </c>
      <c r="AT4" s="123">
        <v>30</v>
      </c>
      <c r="AU4" s="124"/>
      <c r="AV4" s="8"/>
    </row>
    <row r="5" spans="1:48" s="6" customFormat="1" ht="46" customHeight="1" x14ac:dyDescent="0.25">
      <c r="A5" s="85" t="str">
        <f>VLOOKUP(B5,Apoio!$A:$C,3,FALSE)</f>
        <v>Receita de Venda</v>
      </c>
      <c r="B5" s="129" t="s">
        <v>657</v>
      </c>
      <c r="C5" s="130">
        <v>45170</v>
      </c>
      <c r="D5" s="131" t="s">
        <v>17</v>
      </c>
      <c r="E5" s="124" t="s">
        <v>807</v>
      </c>
      <c r="F5" s="135" t="s">
        <v>811</v>
      </c>
      <c r="G5" s="136" t="s">
        <v>812</v>
      </c>
      <c r="H5" s="136" t="s">
        <v>813</v>
      </c>
      <c r="I5" s="136"/>
      <c r="J5" s="136"/>
      <c r="K5" s="136"/>
      <c r="L5" s="136"/>
      <c r="M5" s="136"/>
      <c r="N5" s="162"/>
      <c r="O5" s="172" t="s">
        <v>806</v>
      </c>
      <c r="P5" s="88">
        <v>45261</v>
      </c>
      <c r="Q5" s="125">
        <v>1</v>
      </c>
      <c r="R5" s="154">
        <v>2</v>
      </c>
      <c r="S5" s="123">
        <v>3</v>
      </c>
      <c r="T5" s="154">
        <v>4</v>
      </c>
      <c r="U5" s="154">
        <v>5</v>
      </c>
      <c r="V5" s="123">
        <v>6</v>
      </c>
      <c r="W5" s="123">
        <v>7</v>
      </c>
      <c r="X5" s="123">
        <v>8</v>
      </c>
      <c r="Y5" s="123">
        <v>9</v>
      </c>
      <c r="Z5" s="123">
        <v>10</v>
      </c>
      <c r="AA5" s="154">
        <v>11</v>
      </c>
      <c r="AB5" s="154">
        <v>12</v>
      </c>
      <c r="AC5" s="123">
        <v>13</v>
      </c>
      <c r="AD5" s="123">
        <v>14</v>
      </c>
      <c r="AE5" s="154">
        <v>15</v>
      </c>
      <c r="AF5" s="123">
        <v>16</v>
      </c>
      <c r="AG5" s="123">
        <v>17</v>
      </c>
      <c r="AH5" s="154">
        <v>18</v>
      </c>
      <c r="AI5" s="154">
        <v>19</v>
      </c>
      <c r="AJ5" s="123">
        <v>20</v>
      </c>
      <c r="AK5" s="123">
        <v>21</v>
      </c>
      <c r="AL5" s="123">
        <v>22</v>
      </c>
      <c r="AM5" s="123">
        <v>23</v>
      </c>
      <c r="AN5" s="123">
        <v>24</v>
      </c>
      <c r="AO5" s="154">
        <v>25</v>
      </c>
      <c r="AP5" s="154">
        <v>26</v>
      </c>
      <c r="AQ5" s="123">
        <v>27</v>
      </c>
      <c r="AR5" s="123">
        <v>28</v>
      </c>
      <c r="AS5" s="123">
        <v>29</v>
      </c>
      <c r="AT5" s="123">
        <v>30</v>
      </c>
      <c r="AU5" s="124"/>
      <c r="AV5" s="8"/>
    </row>
    <row r="6" spans="1:48" s="6" customFormat="1" ht="35.15" customHeight="1" x14ac:dyDescent="0.25">
      <c r="A6" s="85" t="str">
        <f>VLOOKUP(B6,Apoio!$A:$C,3,FALSE)</f>
        <v>MCP - Pré-Liquidação</v>
      </c>
      <c r="B6" s="173" t="s">
        <v>551</v>
      </c>
      <c r="C6" s="174">
        <v>45170</v>
      </c>
      <c r="D6" s="180" t="s">
        <v>367</v>
      </c>
      <c r="E6" s="175" t="s">
        <v>82</v>
      </c>
      <c r="F6" s="176" t="s">
        <v>791</v>
      </c>
      <c r="G6" s="177" t="s">
        <v>738</v>
      </c>
      <c r="H6" s="177" t="s">
        <v>792</v>
      </c>
      <c r="I6" s="136"/>
      <c r="J6" s="136"/>
      <c r="K6" s="136"/>
      <c r="L6" s="136"/>
      <c r="M6" s="136"/>
      <c r="N6" s="162"/>
      <c r="O6" s="172"/>
      <c r="P6" s="88"/>
      <c r="Q6" s="125">
        <v>1</v>
      </c>
      <c r="R6" s="154">
        <v>2</v>
      </c>
      <c r="S6" s="123">
        <v>3</v>
      </c>
      <c r="T6" s="154">
        <v>4</v>
      </c>
      <c r="U6" s="154">
        <v>5</v>
      </c>
      <c r="V6" s="123">
        <v>6</v>
      </c>
      <c r="W6" s="123">
        <v>7</v>
      </c>
      <c r="X6" s="123">
        <v>8</v>
      </c>
      <c r="Y6" s="123">
        <v>9</v>
      </c>
      <c r="Z6" s="123">
        <v>10</v>
      </c>
      <c r="AA6" s="154">
        <v>11</v>
      </c>
      <c r="AB6" s="154">
        <v>12</v>
      </c>
      <c r="AC6" s="123">
        <v>13</v>
      </c>
      <c r="AD6" s="123">
        <v>14</v>
      </c>
      <c r="AE6" s="154">
        <v>15</v>
      </c>
      <c r="AF6" s="123">
        <v>16</v>
      </c>
      <c r="AG6" s="123">
        <v>17</v>
      </c>
      <c r="AH6" s="154">
        <v>18</v>
      </c>
      <c r="AI6" s="154">
        <v>19</v>
      </c>
      <c r="AJ6" s="123">
        <v>20</v>
      </c>
      <c r="AK6" s="123">
        <v>21</v>
      </c>
      <c r="AL6" s="123">
        <v>22</v>
      </c>
      <c r="AM6" s="123">
        <v>23</v>
      </c>
      <c r="AN6" s="123">
        <v>24</v>
      </c>
      <c r="AO6" s="154">
        <v>25</v>
      </c>
      <c r="AP6" s="154">
        <v>26</v>
      </c>
      <c r="AQ6" s="123">
        <v>27</v>
      </c>
      <c r="AR6" s="123">
        <v>28</v>
      </c>
      <c r="AS6" s="123">
        <v>29</v>
      </c>
      <c r="AT6" s="123">
        <v>30</v>
      </c>
      <c r="AU6" s="124"/>
      <c r="AV6" s="8"/>
    </row>
    <row r="7" spans="1:48" s="6" customFormat="1" ht="35.15" customHeight="1" x14ac:dyDescent="0.25">
      <c r="A7" s="85" t="str">
        <f>VLOOKUP(B7,Apoio!$A:$C,3,FALSE)</f>
        <v>Penalidades - Pré-Liquidação</v>
      </c>
      <c r="B7" s="173" t="s">
        <v>368</v>
      </c>
      <c r="C7" s="174">
        <v>45200</v>
      </c>
      <c r="D7" s="180" t="s">
        <v>1022</v>
      </c>
      <c r="E7" s="175" t="s">
        <v>83</v>
      </c>
      <c r="F7" s="178" t="s">
        <v>793</v>
      </c>
      <c r="G7" s="177" t="s">
        <v>739</v>
      </c>
      <c r="H7" s="177" t="s">
        <v>740</v>
      </c>
      <c r="I7" s="136"/>
      <c r="J7" s="136"/>
      <c r="K7" s="136"/>
      <c r="L7" s="136"/>
      <c r="M7" s="136"/>
      <c r="N7" s="162"/>
      <c r="O7" s="172"/>
      <c r="P7" s="88"/>
      <c r="Q7" s="125">
        <v>1</v>
      </c>
      <c r="R7" s="154">
        <v>2</v>
      </c>
      <c r="S7" s="123">
        <v>3</v>
      </c>
      <c r="T7" s="154">
        <v>4</v>
      </c>
      <c r="U7" s="154">
        <v>5</v>
      </c>
      <c r="V7" s="123">
        <v>6</v>
      </c>
      <c r="W7" s="123">
        <v>7</v>
      </c>
      <c r="X7" s="123">
        <v>8</v>
      </c>
      <c r="Y7" s="123">
        <v>9</v>
      </c>
      <c r="Z7" s="123">
        <v>10</v>
      </c>
      <c r="AA7" s="154">
        <v>11</v>
      </c>
      <c r="AB7" s="154">
        <v>12</v>
      </c>
      <c r="AC7" s="123">
        <v>13</v>
      </c>
      <c r="AD7" s="123">
        <v>14</v>
      </c>
      <c r="AE7" s="154">
        <v>15</v>
      </c>
      <c r="AF7" s="123">
        <v>16</v>
      </c>
      <c r="AG7" s="123">
        <v>17</v>
      </c>
      <c r="AH7" s="154">
        <v>18</v>
      </c>
      <c r="AI7" s="154">
        <v>19</v>
      </c>
      <c r="AJ7" s="123">
        <v>20</v>
      </c>
      <c r="AK7" s="123">
        <v>21</v>
      </c>
      <c r="AL7" s="123">
        <v>22</v>
      </c>
      <c r="AM7" s="123">
        <v>23</v>
      </c>
      <c r="AN7" s="123">
        <v>24</v>
      </c>
      <c r="AO7" s="154">
        <v>25</v>
      </c>
      <c r="AP7" s="154">
        <v>26</v>
      </c>
      <c r="AQ7" s="123">
        <v>27</v>
      </c>
      <c r="AR7" s="123">
        <v>28</v>
      </c>
      <c r="AS7" s="123">
        <v>29</v>
      </c>
      <c r="AT7" s="123">
        <v>30</v>
      </c>
      <c r="AU7" s="124"/>
      <c r="AV7" s="8"/>
    </row>
    <row r="8" spans="1:48" s="6" customFormat="1" ht="35.15" customHeight="1" x14ac:dyDescent="0.25">
      <c r="A8" s="85" t="str">
        <f>VLOOKUP(B8,Apoio!$A:$C,3,FALSE)</f>
        <v>MCSD EN - Pós-Liquidação</v>
      </c>
      <c r="B8" s="173" t="s">
        <v>495</v>
      </c>
      <c r="C8" s="174">
        <v>45170</v>
      </c>
      <c r="D8" s="180" t="s">
        <v>496</v>
      </c>
      <c r="E8" s="175" t="s">
        <v>498</v>
      </c>
      <c r="F8" s="176" t="s">
        <v>499</v>
      </c>
      <c r="G8" s="179" t="s">
        <v>1023</v>
      </c>
      <c r="H8" s="177"/>
      <c r="I8" s="136"/>
      <c r="J8" s="136"/>
      <c r="K8" s="136"/>
      <c r="L8" s="136"/>
      <c r="M8" s="136"/>
      <c r="N8" s="162"/>
      <c r="O8" s="172"/>
      <c r="P8" s="88"/>
      <c r="Q8" s="125">
        <v>1</v>
      </c>
      <c r="R8" s="154">
        <v>2</v>
      </c>
      <c r="S8" s="123">
        <v>3</v>
      </c>
      <c r="T8" s="154">
        <v>4</v>
      </c>
      <c r="U8" s="154">
        <v>5</v>
      </c>
      <c r="V8" s="123">
        <v>6</v>
      </c>
      <c r="W8" s="123">
        <v>7</v>
      </c>
      <c r="X8" s="123">
        <v>8</v>
      </c>
      <c r="Y8" s="123">
        <v>9</v>
      </c>
      <c r="Z8" s="123">
        <v>10</v>
      </c>
      <c r="AA8" s="154">
        <v>11</v>
      </c>
      <c r="AB8" s="154">
        <v>12</v>
      </c>
      <c r="AC8" s="123">
        <v>13</v>
      </c>
      <c r="AD8" s="123">
        <v>14</v>
      </c>
      <c r="AE8" s="154">
        <v>15</v>
      </c>
      <c r="AF8" s="123">
        <v>16</v>
      </c>
      <c r="AG8" s="123">
        <v>17</v>
      </c>
      <c r="AH8" s="154">
        <v>18</v>
      </c>
      <c r="AI8" s="154">
        <v>19</v>
      </c>
      <c r="AJ8" s="123">
        <v>20</v>
      </c>
      <c r="AK8" s="123">
        <v>21</v>
      </c>
      <c r="AL8" s="123">
        <v>22</v>
      </c>
      <c r="AM8" s="123">
        <v>23</v>
      </c>
      <c r="AN8" s="123">
        <v>24</v>
      </c>
      <c r="AO8" s="154">
        <v>25</v>
      </c>
      <c r="AP8" s="154">
        <v>26</v>
      </c>
      <c r="AQ8" s="123">
        <v>27</v>
      </c>
      <c r="AR8" s="123">
        <v>28</v>
      </c>
      <c r="AS8" s="123">
        <v>29</v>
      </c>
      <c r="AT8" s="123">
        <v>30</v>
      </c>
      <c r="AU8" s="124"/>
      <c r="AV8" s="8"/>
    </row>
    <row r="9" spans="1:48" s="6" customFormat="1" ht="35.15" customHeight="1" x14ac:dyDescent="0.25">
      <c r="A9" s="85" t="str">
        <f>VLOOKUP(B9,Apoio!$A:$C,3,FALSE)</f>
        <v>MCSD EN - Pós-Liquidação</v>
      </c>
      <c r="B9" s="173" t="s">
        <v>600</v>
      </c>
      <c r="C9" s="174">
        <v>45170</v>
      </c>
      <c r="D9" s="180" t="s">
        <v>496</v>
      </c>
      <c r="E9" s="175" t="s">
        <v>84</v>
      </c>
      <c r="F9" s="178"/>
      <c r="G9" s="177"/>
      <c r="H9" s="177" t="s">
        <v>84</v>
      </c>
      <c r="I9" s="136"/>
      <c r="J9" s="136"/>
      <c r="K9" s="136"/>
      <c r="L9" s="136"/>
      <c r="M9" s="136"/>
      <c r="N9" s="162"/>
      <c r="O9" s="172"/>
      <c r="P9" s="88"/>
      <c r="Q9" s="125">
        <v>1</v>
      </c>
      <c r="R9" s="154">
        <v>2</v>
      </c>
      <c r="S9" s="123">
        <v>3</v>
      </c>
      <c r="T9" s="154">
        <v>4</v>
      </c>
      <c r="U9" s="154">
        <v>5</v>
      </c>
      <c r="V9" s="123">
        <v>6</v>
      </c>
      <c r="W9" s="123">
        <v>7</v>
      </c>
      <c r="X9" s="123">
        <v>8</v>
      </c>
      <c r="Y9" s="123">
        <v>9</v>
      </c>
      <c r="Z9" s="123">
        <v>10</v>
      </c>
      <c r="AA9" s="154">
        <v>11</v>
      </c>
      <c r="AB9" s="154">
        <v>12</v>
      </c>
      <c r="AC9" s="123">
        <v>13</v>
      </c>
      <c r="AD9" s="123">
        <v>14</v>
      </c>
      <c r="AE9" s="154">
        <v>15</v>
      </c>
      <c r="AF9" s="123">
        <v>16</v>
      </c>
      <c r="AG9" s="123">
        <v>17</v>
      </c>
      <c r="AH9" s="154">
        <v>18</v>
      </c>
      <c r="AI9" s="154">
        <v>19</v>
      </c>
      <c r="AJ9" s="123">
        <v>20</v>
      </c>
      <c r="AK9" s="123">
        <v>21</v>
      </c>
      <c r="AL9" s="123">
        <v>22</v>
      </c>
      <c r="AM9" s="123">
        <v>23</v>
      </c>
      <c r="AN9" s="123">
        <v>24</v>
      </c>
      <c r="AO9" s="154">
        <v>25</v>
      </c>
      <c r="AP9" s="154">
        <v>26</v>
      </c>
      <c r="AQ9" s="123">
        <v>27</v>
      </c>
      <c r="AR9" s="123">
        <v>28</v>
      </c>
      <c r="AS9" s="123">
        <v>29</v>
      </c>
      <c r="AT9" s="123">
        <v>30</v>
      </c>
      <c r="AU9" s="124"/>
      <c r="AV9" s="8"/>
    </row>
    <row r="10" spans="1:48" s="6" customFormat="1" ht="21" customHeight="1" x14ac:dyDescent="0.25">
      <c r="A10" s="85" t="str">
        <f>VLOOKUP(B10,Apoio!$A:$C,3,FALSE)</f>
        <v>Medição Contábil</v>
      </c>
      <c r="B10" s="227" t="s">
        <v>1041</v>
      </c>
      <c r="C10" s="133">
        <v>45200</v>
      </c>
      <c r="D10" s="131" t="s">
        <v>84</v>
      </c>
      <c r="E10" s="124" t="s">
        <v>77</v>
      </c>
      <c r="F10" s="139" t="s">
        <v>770</v>
      </c>
      <c r="G10" s="140" t="s">
        <v>771</v>
      </c>
      <c r="H10" s="140" t="s">
        <v>772</v>
      </c>
      <c r="I10" s="140" t="s">
        <v>773</v>
      </c>
      <c r="J10" s="136"/>
      <c r="K10" s="136"/>
      <c r="L10" s="136"/>
      <c r="M10" s="136"/>
      <c r="N10" s="162"/>
      <c r="O10" s="172"/>
      <c r="P10" s="88"/>
      <c r="Q10" s="230">
        <v>1</v>
      </c>
      <c r="R10" s="209">
        <v>2</v>
      </c>
      <c r="S10" s="212">
        <v>3</v>
      </c>
      <c r="T10" s="209">
        <v>4</v>
      </c>
      <c r="U10" s="209">
        <v>5</v>
      </c>
      <c r="V10" s="212">
        <v>6</v>
      </c>
      <c r="W10" s="212">
        <v>7</v>
      </c>
      <c r="X10" s="212">
        <v>8</v>
      </c>
      <c r="Y10" s="212">
        <v>9</v>
      </c>
      <c r="Z10" s="212">
        <v>10</v>
      </c>
      <c r="AA10" s="209">
        <v>11</v>
      </c>
      <c r="AB10" s="209">
        <v>12</v>
      </c>
      <c r="AC10" s="212">
        <v>13</v>
      </c>
      <c r="AD10" s="212">
        <v>14</v>
      </c>
      <c r="AE10" s="209">
        <v>15</v>
      </c>
      <c r="AF10" s="212">
        <v>16</v>
      </c>
      <c r="AG10" s="212">
        <v>17</v>
      </c>
      <c r="AH10" s="209">
        <v>18</v>
      </c>
      <c r="AI10" s="209">
        <v>19</v>
      </c>
      <c r="AJ10" s="212">
        <v>20</v>
      </c>
      <c r="AK10" s="212">
        <v>21</v>
      </c>
      <c r="AL10" s="212">
        <v>22</v>
      </c>
      <c r="AM10" s="212">
        <v>23</v>
      </c>
      <c r="AN10" s="212">
        <v>24</v>
      </c>
      <c r="AO10" s="209">
        <v>25</v>
      </c>
      <c r="AP10" s="209">
        <v>26</v>
      </c>
      <c r="AQ10" s="212">
        <v>27</v>
      </c>
      <c r="AR10" s="212">
        <v>28</v>
      </c>
      <c r="AS10" s="212">
        <v>29</v>
      </c>
      <c r="AT10" s="212">
        <v>30</v>
      </c>
      <c r="AU10" s="221"/>
      <c r="AV10" s="8"/>
    </row>
    <row r="11" spans="1:48" s="6" customFormat="1" ht="21" customHeight="1" x14ac:dyDescent="0.25">
      <c r="A11" s="85"/>
      <c r="B11" s="228"/>
      <c r="C11" s="133">
        <v>45200</v>
      </c>
      <c r="D11" s="131" t="s">
        <v>84</v>
      </c>
      <c r="E11" s="124" t="s">
        <v>1043</v>
      </c>
      <c r="F11" s="139" t="s">
        <v>1048</v>
      </c>
      <c r="G11" s="140" t="s">
        <v>1049</v>
      </c>
      <c r="H11" s="136"/>
      <c r="I11" s="136"/>
      <c r="J11" s="136"/>
      <c r="K11" s="136"/>
      <c r="L11" s="136"/>
      <c r="M11" s="136"/>
      <c r="N11" s="162"/>
      <c r="O11" s="172"/>
      <c r="P11" s="88"/>
      <c r="Q11" s="231"/>
      <c r="R11" s="210"/>
      <c r="S11" s="213"/>
      <c r="T11" s="210"/>
      <c r="U11" s="210"/>
      <c r="V11" s="213"/>
      <c r="W11" s="213"/>
      <c r="X11" s="213"/>
      <c r="Y11" s="213"/>
      <c r="Z11" s="213"/>
      <c r="AA11" s="210"/>
      <c r="AB11" s="210"/>
      <c r="AC11" s="213"/>
      <c r="AD11" s="213"/>
      <c r="AE11" s="210"/>
      <c r="AF11" s="213"/>
      <c r="AG11" s="213"/>
      <c r="AH11" s="210"/>
      <c r="AI11" s="210"/>
      <c r="AJ11" s="213"/>
      <c r="AK11" s="213"/>
      <c r="AL11" s="213"/>
      <c r="AM11" s="213"/>
      <c r="AN11" s="213"/>
      <c r="AO11" s="210"/>
      <c r="AP11" s="210"/>
      <c r="AQ11" s="213"/>
      <c r="AR11" s="213"/>
      <c r="AS11" s="213"/>
      <c r="AT11" s="213"/>
      <c r="AU11" s="222"/>
      <c r="AV11" s="8"/>
    </row>
    <row r="12" spans="1:48" s="6" customFormat="1" ht="21" customHeight="1" x14ac:dyDescent="0.25">
      <c r="A12" s="85"/>
      <c r="B12" s="229"/>
      <c r="C12" s="133">
        <v>45200</v>
      </c>
      <c r="D12" s="131" t="s">
        <v>84</v>
      </c>
      <c r="E12" s="124" t="s">
        <v>593</v>
      </c>
      <c r="F12" s="139" t="s">
        <v>595</v>
      </c>
      <c r="G12" s="140" t="s">
        <v>596</v>
      </c>
      <c r="H12" s="136" t="s">
        <v>597</v>
      </c>
      <c r="I12" s="136"/>
      <c r="J12" s="136"/>
      <c r="K12" s="136"/>
      <c r="L12" s="136"/>
      <c r="M12" s="136"/>
      <c r="N12" s="162"/>
      <c r="O12" s="172"/>
      <c r="P12" s="88"/>
      <c r="Q12" s="232"/>
      <c r="R12" s="211"/>
      <c r="S12" s="214"/>
      <c r="T12" s="211"/>
      <c r="U12" s="211"/>
      <c r="V12" s="214"/>
      <c r="W12" s="214"/>
      <c r="X12" s="214"/>
      <c r="Y12" s="214"/>
      <c r="Z12" s="214"/>
      <c r="AA12" s="211"/>
      <c r="AB12" s="211"/>
      <c r="AC12" s="214"/>
      <c r="AD12" s="214"/>
      <c r="AE12" s="211"/>
      <c r="AF12" s="214"/>
      <c r="AG12" s="214"/>
      <c r="AH12" s="211"/>
      <c r="AI12" s="211"/>
      <c r="AJ12" s="214"/>
      <c r="AK12" s="214"/>
      <c r="AL12" s="214"/>
      <c r="AM12" s="214"/>
      <c r="AN12" s="214"/>
      <c r="AO12" s="211"/>
      <c r="AP12" s="211"/>
      <c r="AQ12" s="214"/>
      <c r="AR12" s="214"/>
      <c r="AS12" s="214"/>
      <c r="AT12" s="214"/>
      <c r="AU12" s="223"/>
      <c r="AV12" s="8"/>
    </row>
    <row r="13" spans="1:48" s="6" customFormat="1" ht="46" customHeight="1" x14ac:dyDescent="0.25">
      <c r="A13" s="85" t="str">
        <f>VLOOKUP(B13,Apoio!$A:$C,3,FALSE)</f>
        <v>Energia de Reserva - Cessão Eólica</v>
      </c>
      <c r="B13" s="132" t="s">
        <v>400</v>
      </c>
      <c r="C13" s="130">
        <v>45170</v>
      </c>
      <c r="D13" s="131" t="s">
        <v>22</v>
      </c>
      <c r="E13" s="124" t="s">
        <v>802</v>
      </c>
      <c r="F13" s="143" t="s">
        <v>702</v>
      </c>
      <c r="G13" s="135" t="s">
        <v>724</v>
      </c>
      <c r="H13" s="136"/>
      <c r="I13" s="136"/>
      <c r="J13" s="136"/>
      <c r="K13" s="136"/>
      <c r="L13" s="136"/>
      <c r="M13" s="136"/>
      <c r="N13" s="162"/>
      <c r="O13" s="172" t="s">
        <v>806</v>
      </c>
      <c r="P13" s="88">
        <v>45261</v>
      </c>
      <c r="Q13" s="123">
        <v>1</v>
      </c>
      <c r="R13" s="154">
        <v>2</v>
      </c>
      <c r="S13" s="125">
        <v>3</v>
      </c>
      <c r="T13" s="154">
        <v>4</v>
      </c>
      <c r="U13" s="154">
        <v>5</v>
      </c>
      <c r="V13" s="123">
        <v>6</v>
      </c>
      <c r="W13" s="123">
        <v>7</v>
      </c>
      <c r="X13" s="123">
        <v>8</v>
      </c>
      <c r="Y13" s="123">
        <v>9</v>
      </c>
      <c r="Z13" s="123">
        <v>10</v>
      </c>
      <c r="AA13" s="154">
        <v>11</v>
      </c>
      <c r="AB13" s="154">
        <v>12</v>
      </c>
      <c r="AC13" s="123">
        <v>13</v>
      </c>
      <c r="AD13" s="123">
        <v>14</v>
      </c>
      <c r="AE13" s="154">
        <v>15</v>
      </c>
      <c r="AF13" s="123">
        <v>16</v>
      </c>
      <c r="AG13" s="123">
        <v>17</v>
      </c>
      <c r="AH13" s="154">
        <v>18</v>
      </c>
      <c r="AI13" s="154">
        <v>19</v>
      </c>
      <c r="AJ13" s="123">
        <v>20</v>
      </c>
      <c r="AK13" s="123">
        <v>21</v>
      </c>
      <c r="AL13" s="123">
        <v>22</v>
      </c>
      <c r="AM13" s="123">
        <v>23</v>
      </c>
      <c r="AN13" s="123">
        <v>24</v>
      </c>
      <c r="AO13" s="154">
        <v>25</v>
      </c>
      <c r="AP13" s="154">
        <v>26</v>
      </c>
      <c r="AQ13" s="123">
        <v>27</v>
      </c>
      <c r="AR13" s="123">
        <v>28</v>
      </c>
      <c r="AS13" s="123">
        <v>29</v>
      </c>
      <c r="AT13" s="123">
        <v>30</v>
      </c>
      <c r="AU13" s="124" t="s">
        <v>984</v>
      </c>
      <c r="AV13" s="8"/>
    </row>
    <row r="14" spans="1:48" s="6" customFormat="1" ht="37.5" customHeight="1" x14ac:dyDescent="0.25">
      <c r="A14" s="85" t="str">
        <f>VLOOKUP(B14,Apoio!$A:$C,3,FALSE)</f>
        <v>MCSD EE - Declarações</v>
      </c>
      <c r="B14" s="129" t="s">
        <v>429</v>
      </c>
      <c r="C14" s="130">
        <v>45231</v>
      </c>
      <c r="D14" s="131" t="s">
        <v>388</v>
      </c>
      <c r="E14" s="124" t="s">
        <v>84</v>
      </c>
      <c r="F14" s="136"/>
      <c r="G14" s="136"/>
      <c r="H14" s="136" t="s">
        <v>84</v>
      </c>
      <c r="I14" s="136"/>
      <c r="J14" s="136"/>
      <c r="K14" s="136"/>
      <c r="L14" s="136"/>
      <c r="M14" s="136"/>
      <c r="N14" s="137"/>
      <c r="O14" s="87" t="s">
        <v>806</v>
      </c>
      <c r="P14" s="88">
        <v>45079</v>
      </c>
      <c r="Q14" s="123">
        <v>1</v>
      </c>
      <c r="R14" s="154">
        <v>2</v>
      </c>
      <c r="S14" s="125">
        <v>3</v>
      </c>
      <c r="T14" s="154">
        <v>4</v>
      </c>
      <c r="U14" s="154">
        <v>5</v>
      </c>
      <c r="V14" s="123">
        <v>6</v>
      </c>
      <c r="W14" s="123">
        <v>7</v>
      </c>
      <c r="X14" s="123">
        <v>8</v>
      </c>
      <c r="Y14" s="123">
        <v>9</v>
      </c>
      <c r="Z14" s="123">
        <v>10</v>
      </c>
      <c r="AA14" s="154">
        <v>11</v>
      </c>
      <c r="AB14" s="154">
        <v>12</v>
      </c>
      <c r="AC14" s="123">
        <v>13</v>
      </c>
      <c r="AD14" s="123">
        <v>14</v>
      </c>
      <c r="AE14" s="154">
        <v>15</v>
      </c>
      <c r="AF14" s="123">
        <v>16</v>
      </c>
      <c r="AG14" s="123">
        <v>17</v>
      </c>
      <c r="AH14" s="154">
        <v>18</v>
      </c>
      <c r="AI14" s="154">
        <v>19</v>
      </c>
      <c r="AJ14" s="123">
        <v>20</v>
      </c>
      <c r="AK14" s="123">
        <v>21</v>
      </c>
      <c r="AL14" s="123">
        <v>22</v>
      </c>
      <c r="AM14" s="123">
        <v>23</v>
      </c>
      <c r="AN14" s="123">
        <v>24</v>
      </c>
      <c r="AO14" s="154">
        <v>25</v>
      </c>
      <c r="AP14" s="154">
        <v>26</v>
      </c>
      <c r="AQ14" s="123">
        <v>27</v>
      </c>
      <c r="AR14" s="123">
        <v>28</v>
      </c>
      <c r="AS14" s="123">
        <v>29</v>
      </c>
      <c r="AT14" s="123">
        <v>30</v>
      </c>
      <c r="AU14" s="124"/>
      <c r="AV14" s="8"/>
    </row>
    <row r="15" spans="1:48" s="6" customFormat="1" ht="46" customHeight="1" x14ac:dyDescent="0.25">
      <c r="A15" s="85" t="str">
        <f>VLOOKUP(B15,Apoio!$A:$C,3,FALSE)</f>
        <v>MCSD EN - Pós-Liquidação</v>
      </c>
      <c r="B15" s="190" t="s">
        <v>1034</v>
      </c>
      <c r="C15" s="130">
        <v>45170</v>
      </c>
      <c r="D15" s="145" t="s">
        <v>1035</v>
      </c>
      <c r="E15" s="146" t="s">
        <v>1027</v>
      </c>
      <c r="F15" s="135" t="s">
        <v>1036</v>
      </c>
      <c r="G15" s="136"/>
      <c r="H15" s="136"/>
      <c r="I15" s="136"/>
      <c r="J15" s="136"/>
      <c r="K15" s="136"/>
      <c r="L15" s="136"/>
      <c r="M15" s="136"/>
      <c r="N15" s="136"/>
      <c r="O15" s="172"/>
      <c r="P15" s="88"/>
      <c r="Q15" s="123">
        <v>1</v>
      </c>
      <c r="R15" s="154">
        <v>2</v>
      </c>
      <c r="S15" s="125">
        <v>3</v>
      </c>
      <c r="T15" s="154">
        <v>4</v>
      </c>
      <c r="U15" s="154">
        <v>5</v>
      </c>
      <c r="V15" s="123">
        <v>6</v>
      </c>
      <c r="W15" s="123">
        <v>7</v>
      </c>
      <c r="X15" s="123">
        <v>8</v>
      </c>
      <c r="Y15" s="123">
        <v>9</v>
      </c>
      <c r="Z15" s="123">
        <v>10</v>
      </c>
      <c r="AA15" s="154">
        <v>11</v>
      </c>
      <c r="AB15" s="154">
        <v>12</v>
      </c>
      <c r="AC15" s="123">
        <v>13</v>
      </c>
      <c r="AD15" s="123">
        <v>14</v>
      </c>
      <c r="AE15" s="154">
        <v>15</v>
      </c>
      <c r="AF15" s="123">
        <v>16</v>
      </c>
      <c r="AG15" s="123">
        <v>17</v>
      </c>
      <c r="AH15" s="154">
        <v>18</v>
      </c>
      <c r="AI15" s="154">
        <v>19</v>
      </c>
      <c r="AJ15" s="123">
        <v>20</v>
      </c>
      <c r="AK15" s="123">
        <v>21</v>
      </c>
      <c r="AL15" s="123">
        <v>22</v>
      </c>
      <c r="AM15" s="123">
        <v>23</v>
      </c>
      <c r="AN15" s="123">
        <v>24</v>
      </c>
      <c r="AO15" s="154">
        <v>25</v>
      </c>
      <c r="AP15" s="154">
        <v>26</v>
      </c>
      <c r="AQ15" s="123">
        <v>27</v>
      </c>
      <c r="AR15" s="123">
        <v>28</v>
      </c>
      <c r="AS15" s="123">
        <v>29</v>
      </c>
      <c r="AT15" s="123">
        <v>30</v>
      </c>
      <c r="AU15" s="124"/>
      <c r="AV15" s="8"/>
    </row>
    <row r="16" spans="1:48" s="6" customFormat="1" ht="21" customHeight="1" x14ac:dyDescent="0.25">
      <c r="A16" s="85" t="str">
        <f>VLOOKUP(B16,Apoio!$A:$C,3,FALSE)</f>
        <v>Medição Contábil</v>
      </c>
      <c r="B16" s="227" t="s">
        <v>1050</v>
      </c>
      <c r="C16" s="130">
        <v>45200</v>
      </c>
      <c r="D16" s="145" t="s">
        <v>1051</v>
      </c>
      <c r="E16" s="124" t="s">
        <v>77</v>
      </c>
      <c r="F16" s="139" t="s">
        <v>770</v>
      </c>
      <c r="G16" s="140" t="s">
        <v>771</v>
      </c>
      <c r="H16" s="140" t="s">
        <v>772</v>
      </c>
      <c r="I16" s="140" t="s">
        <v>773</v>
      </c>
      <c r="J16" s="136"/>
      <c r="K16" s="136"/>
      <c r="L16" s="136"/>
      <c r="M16" s="136"/>
      <c r="N16" s="136"/>
      <c r="O16" s="172"/>
      <c r="P16" s="88"/>
      <c r="Q16" s="212">
        <v>1</v>
      </c>
      <c r="R16" s="209">
        <v>2</v>
      </c>
      <c r="S16" s="230">
        <v>3</v>
      </c>
      <c r="T16" s="209">
        <v>4</v>
      </c>
      <c r="U16" s="209">
        <v>5</v>
      </c>
      <c r="V16" s="212">
        <v>6</v>
      </c>
      <c r="W16" s="212">
        <v>7</v>
      </c>
      <c r="X16" s="212">
        <v>8</v>
      </c>
      <c r="Y16" s="212">
        <v>9</v>
      </c>
      <c r="Z16" s="212">
        <v>10</v>
      </c>
      <c r="AA16" s="209">
        <v>11</v>
      </c>
      <c r="AB16" s="209">
        <v>12</v>
      </c>
      <c r="AC16" s="212">
        <v>13</v>
      </c>
      <c r="AD16" s="212">
        <v>14</v>
      </c>
      <c r="AE16" s="209">
        <v>15</v>
      </c>
      <c r="AF16" s="212">
        <v>16</v>
      </c>
      <c r="AG16" s="212">
        <v>17</v>
      </c>
      <c r="AH16" s="209">
        <v>18</v>
      </c>
      <c r="AI16" s="209">
        <v>19</v>
      </c>
      <c r="AJ16" s="212">
        <v>20</v>
      </c>
      <c r="AK16" s="212">
        <v>21</v>
      </c>
      <c r="AL16" s="212">
        <v>22</v>
      </c>
      <c r="AM16" s="212">
        <v>23</v>
      </c>
      <c r="AN16" s="212">
        <v>24</v>
      </c>
      <c r="AO16" s="209">
        <v>25</v>
      </c>
      <c r="AP16" s="209">
        <v>26</v>
      </c>
      <c r="AQ16" s="212">
        <v>27</v>
      </c>
      <c r="AR16" s="212">
        <v>28</v>
      </c>
      <c r="AS16" s="212">
        <v>29</v>
      </c>
      <c r="AT16" s="212">
        <v>30</v>
      </c>
      <c r="AU16" s="221"/>
      <c r="AV16" s="8"/>
    </row>
    <row r="17" spans="1:49" s="6" customFormat="1" ht="21" customHeight="1" x14ac:dyDescent="0.25">
      <c r="A17" s="85"/>
      <c r="B17" s="228"/>
      <c r="C17" s="130">
        <v>45200</v>
      </c>
      <c r="D17" s="145" t="s">
        <v>1051</v>
      </c>
      <c r="E17" s="124" t="s">
        <v>1043</v>
      </c>
      <c r="F17" s="139" t="s">
        <v>1048</v>
      </c>
      <c r="G17" s="140" t="s">
        <v>1049</v>
      </c>
      <c r="H17" s="136"/>
      <c r="I17" s="136"/>
      <c r="J17" s="136"/>
      <c r="K17" s="136"/>
      <c r="L17" s="136"/>
      <c r="M17" s="136"/>
      <c r="N17" s="136"/>
      <c r="O17" s="172"/>
      <c r="P17" s="88"/>
      <c r="Q17" s="213"/>
      <c r="R17" s="210"/>
      <c r="S17" s="231"/>
      <c r="T17" s="210"/>
      <c r="U17" s="210"/>
      <c r="V17" s="213"/>
      <c r="W17" s="213"/>
      <c r="X17" s="213"/>
      <c r="Y17" s="213"/>
      <c r="Z17" s="213"/>
      <c r="AA17" s="210"/>
      <c r="AB17" s="210"/>
      <c r="AC17" s="213"/>
      <c r="AD17" s="213"/>
      <c r="AE17" s="210"/>
      <c r="AF17" s="213"/>
      <c r="AG17" s="213"/>
      <c r="AH17" s="210"/>
      <c r="AI17" s="210"/>
      <c r="AJ17" s="213"/>
      <c r="AK17" s="213"/>
      <c r="AL17" s="213"/>
      <c r="AM17" s="213"/>
      <c r="AN17" s="213"/>
      <c r="AO17" s="210"/>
      <c r="AP17" s="210"/>
      <c r="AQ17" s="213"/>
      <c r="AR17" s="213"/>
      <c r="AS17" s="213"/>
      <c r="AT17" s="213"/>
      <c r="AU17" s="222"/>
      <c r="AV17" s="8"/>
    </row>
    <row r="18" spans="1:49" s="6" customFormat="1" ht="21" customHeight="1" x14ac:dyDescent="0.25">
      <c r="A18" s="85"/>
      <c r="B18" s="229"/>
      <c r="C18" s="130">
        <v>45200</v>
      </c>
      <c r="D18" s="145" t="s">
        <v>1051</v>
      </c>
      <c r="E18" s="124" t="s">
        <v>593</v>
      </c>
      <c r="F18" s="139" t="s">
        <v>595</v>
      </c>
      <c r="G18" s="140" t="s">
        <v>596</v>
      </c>
      <c r="H18" s="136" t="s">
        <v>597</v>
      </c>
      <c r="I18" s="136"/>
      <c r="J18" s="136"/>
      <c r="K18" s="136"/>
      <c r="L18" s="136"/>
      <c r="M18" s="136"/>
      <c r="N18" s="136"/>
      <c r="O18" s="172"/>
      <c r="P18" s="88"/>
      <c r="Q18" s="214"/>
      <c r="R18" s="211"/>
      <c r="S18" s="232"/>
      <c r="T18" s="211"/>
      <c r="U18" s="211"/>
      <c r="V18" s="214"/>
      <c r="W18" s="214"/>
      <c r="X18" s="214"/>
      <c r="Y18" s="214"/>
      <c r="Z18" s="214"/>
      <c r="AA18" s="211"/>
      <c r="AB18" s="211"/>
      <c r="AC18" s="214"/>
      <c r="AD18" s="214"/>
      <c r="AE18" s="211"/>
      <c r="AF18" s="214"/>
      <c r="AG18" s="214"/>
      <c r="AH18" s="211"/>
      <c r="AI18" s="211"/>
      <c r="AJ18" s="214"/>
      <c r="AK18" s="214"/>
      <c r="AL18" s="214"/>
      <c r="AM18" s="214"/>
      <c r="AN18" s="214"/>
      <c r="AO18" s="211"/>
      <c r="AP18" s="211"/>
      <c r="AQ18" s="214"/>
      <c r="AR18" s="214"/>
      <c r="AS18" s="214"/>
      <c r="AT18" s="214"/>
      <c r="AU18" s="223"/>
      <c r="AV18" s="8"/>
    </row>
    <row r="19" spans="1:49" s="6" customFormat="1" ht="36" customHeight="1" x14ac:dyDescent="0.25">
      <c r="A19" s="85" t="str">
        <f>VLOOKUP(B19,Apoio!$A:$C,3,FALSE)</f>
        <v>Conta Bandeiras</v>
      </c>
      <c r="B19" s="129" t="s">
        <v>164</v>
      </c>
      <c r="C19" s="130">
        <v>45170</v>
      </c>
      <c r="D19" s="131" t="s">
        <v>130</v>
      </c>
      <c r="E19" s="124" t="s">
        <v>84</v>
      </c>
      <c r="F19" s="135"/>
      <c r="G19" s="136"/>
      <c r="H19" s="136" t="s">
        <v>84</v>
      </c>
      <c r="I19" s="136"/>
      <c r="J19" s="136"/>
      <c r="K19" s="136"/>
      <c r="L19" s="136"/>
      <c r="M19" s="136"/>
      <c r="N19" s="162"/>
      <c r="O19" s="172" t="s">
        <v>806</v>
      </c>
      <c r="P19" s="88">
        <v>45261</v>
      </c>
      <c r="Q19" s="123">
        <v>1</v>
      </c>
      <c r="R19" s="154">
        <v>2</v>
      </c>
      <c r="S19" s="123">
        <v>3</v>
      </c>
      <c r="T19" s="154">
        <v>4</v>
      </c>
      <c r="U19" s="154">
        <v>5</v>
      </c>
      <c r="V19" s="125">
        <v>6</v>
      </c>
      <c r="W19" s="123">
        <v>7</v>
      </c>
      <c r="X19" s="123">
        <v>8</v>
      </c>
      <c r="Y19" s="123">
        <v>9</v>
      </c>
      <c r="Z19" s="123">
        <v>10</v>
      </c>
      <c r="AA19" s="154">
        <v>11</v>
      </c>
      <c r="AB19" s="154">
        <v>12</v>
      </c>
      <c r="AC19" s="123">
        <v>13</v>
      </c>
      <c r="AD19" s="123">
        <v>14</v>
      </c>
      <c r="AE19" s="154">
        <v>15</v>
      </c>
      <c r="AF19" s="123">
        <v>16</v>
      </c>
      <c r="AG19" s="123">
        <v>17</v>
      </c>
      <c r="AH19" s="154">
        <v>18</v>
      </c>
      <c r="AI19" s="154">
        <v>19</v>
      </c>
      <c r="AJ19" s="123">
        <v>20</v>
      </c>
      <c r="AK19" s="123">
        <v>21</v>
      </c>
      <c r="AL19" s="123">
        <v>22</v>
      </c>
      <c r="AM19" s="123">
        <v>23</v>
      </c>
      <c r="AN19" s="123">
        <v>24</v>
      </c>
      <c r="AO19" s="154">
        <v>25</v>
      </c>
      <c r="AP19" s="154">
        <v>26</v>
      </c>
      <c r="AQ19" s="123">
        <v>27</v>
      </c>
      <c r="AR19" s="123">
        <v>28</v>
      </c>
      <c r="AS19" s="123">
        <v>29</v>
      </c>
      <c r="AT19" s="123">
        <v>30</v>
      </c>
      <c r="AU19" s="124"/>
      <c r="AV19" s="8"/>
    </row>
    <row r="20" spans="1:49" s="6" customFormat="1" ht="36" customHeight="1" x14ac:dyDescent="0.25">
      <c r="A20" s="85" t="str">
        <f>VLOOKUP(B20,Apoio!$A:$C,3,FALSE)</f>
        <v>Medição - Coleta</v>
      </c>
      <c r="B20" s="129" t="s">
        <v>189</v>
      </c>
      <c r="C20" s="130">
        <v>45200</v>
      </c>
      <c r="D20" s="131" t="s">
        <v>33</v>
      </c>
      <c r="E20" s="124" t="s">
        <v>84</v>
      </c>
      <c r="F20" s="140"/>
      <c r="G20" s="136"/>
      <c r="H20" s="136" t="s">
        <v>84</v>
      </c>
      <c r="I20" s="136"/>
      <c r="J20" s="136"/>
      <c r="K20" s="136"/>
      <c r="L20" s="136"/>
      <c r="M20" s="136"/>
      <c r="N20" s="137"/>
      <c r="O20" s="87" t="s">
        <v>806</v>
      </c>
      <c r="P20" s="88">
        <v>45082</v>
      </c>
      <c r="Q20" s="123">
        <v>1</v>
      </c>
      <c r="R20" s="154">
        <v>2</v>
      </c>
      <c r="S20" s="123">
        <v>3</v>
      </c>
      <c r="T20" s="154">
        <v>4</v>
      </c>
      <c r="U20" s="154">
        <v>5</v>
      </c>
      <c r="V20" s="125">
        <v>6</v>
      </c>
      <c r="W20" s="123">
        <v>7</v>
      </c>
      <c r="X20" s="123">
        <v>8</v>
      </c>
      <c r="Y20" s="123">
        <v>9</v>
      </c>
      <c r="Z20" s="123">
        <v>10</v>
      </c>
      <c r="AA20" s="154">
        <v>11</v>
      </c>
      <c r="AB20" s="154">
        <v>12</v>
      </c>
      <c r="AC20" s="123">
        <v>13</v>
      </c>
      <c r="AD20" s="123">
        <v>14</v>
      </c>
      <c r="AE20" s="154">
        <v>15</v>
      </c>
      <c r="AF20" s="123">
        <v>16</v>
      </c>
      <c r="AG20" s="123">
        <v>17</v>
      </c>
      <c r="AH20" s="154">
        <v>18</v>
      </c>
      <c r="AI20" s="154">
        <v>19</v>
      </c>
      <c r="AJ20" s="123">
        <v>20</v>
      </c>
      <c r="AK20" s="123">
        <v>21</v>
      </c>
      <c r="AL20" s="123">
        <v>22</v>
      </c>
      <c r="AM20" s="123">
        <v>23</v>
      </c>
      <c r="AN20" s="123">
        <v>24</v>
      </c>
      <c r="AO20" s="154">
        <v>25</v>
      </c>
      <c r="AP20" s="154">
        <v>26</v>
      </c>
      <c r="AQ20" s="123">
        <v>27</v>
      </c>
      <c r="AR20" s="123">
        <v>28</v>
      </c>
      <c r="AS20" s="123">
        <v>29</v>
      </c>
      <c r="AT20" s="123">
        <v>30</v>
      </c>
      <c r="AU20" s="124"/>
      <c r="AV20" s="8"/>
    </row>
    <row r="21" spans="1:49" s="6" customFormat="1" ht="58" x14ac:dyDescent="0.25">
      <c r="A21" s="85" t="str">
        <f>VLOOKUP(B21,Apoio!$A:$C,3,FALSE)</f>
        <v>MCSD EE - Pré-Liquidação</v>
      </c>
      <c r="B21" s="129" t="s">
        <v>682</v>
      </c>
      <c r="C21" s="130">
        <v>45170</v>
      </c>
      <c r="D21" s="131" t="s">
        <v>683</v>
      </c>
      <c r="E21" s="124" t="s">
        <v>108</v>
      </c>
      <c r="F21" s="140" t="s">
        <v>700</v>
      </c>
      <c r="G21" s="136" t="s">
        <v>695</v>
      </c>
      <c r="H21" s="136" t="s">
        <v>699</v>
      </c>
      <c r="I21" s="136" t="s">
        <v>696</v>
      </c>
      <c r="J21" s="136" t="s">
        <v>697</v>
      </c>
      <c r="K21" s="136" t="s">
        <v>698</v>
      </c>
      <c r="L21" s="136"/>
      <c r="M21" s="136"/>
      <c r="N21" s="137"/>
      <c r="O21" s="87" t="s">
        <v>806</v>
      </c>
      <c r="P21" s="88">
        <v>45082</v>
      </c>
      <c r="Q21" s="123">
        <v>1</v>
      </c>
      <c r="R21" s="154">
        <v>2</v>
      </c>
      <c r="S21" s="123">
        <v>3</v>
      </c>
      <c r="T21" s="154">
        <v>4</v>
      </c>
      <c r="U21" s="154">
        <v>5</v>
      </c>
      <c r="V21" s="125">
        <v>6</v>
      </c>
      <c r="W21" s="123">
        <v>7</v>
      </c>
      <c r="X21" s="123">
        <v>8</v>
      </c>
      <c r="Y21" s="123">
        <v>9</v>
      </c>
      <c r="Z21" s="123">
        <v>10</v>
      </c>
      <c r="AA21" s="154">
        <v>11</v>
      </c>
      <c r="AB21" s="154">
        <v>12</v>
      </c>
      <c r="AC21" s="123">
        <v>13</v>
      </c>
      <c r="AD21" s="123">
        <v>14</v>
      </c>
      <c r="AE21" s="154">
        <v>15</v>
      </c>
      <c r="AF21" s="123">
        <v>16</v>
      </c>
      <c r="AG21" s="123">
        <v>17</v>
      </c>
      <c r="AH21" s="154">
        <v>18</v>
      </c>
      <c r="AI21" s="154">
        <v>19</v>
      </c>
      <c r="AJ21" s="123">
        <v>20</v>
      </c>
      <c r="AK21" s="123">
        <v>21</v>
      </c>
      <c r="AL21" s="123">
        <v>22</v>
      </c>
      <c r="AM21" s="123">
        <v>23</v>
      </c>
      <c r="AN21" s="123">
        <v>24</v>
      </c>
      <c r="AO21" s="154">
        <v>25</v>
      </c>
      <c r="AP21" s="154">
        <v>26</v>
      </c>
      <c r="AQ21" s="123">
        <v>27</v>
      </c>
      <c r="AR21" s="123">
        <v>28</v>
      </c>
      <c r="AS21" s="123">
        <v>29</v>
      </c>
      <c r="AT21" s="123">
        <v>30</v>
      </c>
      <c r="AU21" s="124"/>
      <c r="AV21" s="8"/>
    </row>
    <row r="22" spans="1:49" s="6" customFormat="1" ht="46.5" customHeight="1" x14ac:dyDescent="0.25">
      <c r="A22" s="85" t="str">
        <f>VLOOKUP(B22,Apoio!$A:$C,3,FALSE)</f>
        <v>Energia de Reserva - Cessão Biomassa</v>
      </c>
      <c r="B22" s="132" t="s">
        <v>399</v>
      </c>
      <c r="C22" s="130">
        <v>45170</v>
      </c>
      <c r="D22" s="131" t="s">
        <v>22</v>
      </c>
      <c r="E22" s="124" t="s">
        <v>803</v>
      </c>
      <c r="F22" s="137" t="s">
        <v>702</v>
      </c>
      <c r="G22" s="138" t="s">
        <v>701</v>
      </c>
      <c r="H22" s="136"/>
      <c r="I22" s="136"/>
      <c r="J22" s="136"/>
      <c r="K22" s="136"/>
      <c r="L22" s="136"/>
      <c r="M22" s="136"/>
      <c r="N22" s="137"/>
      <c r="O22" s="87" t="s">
        <v>806</v>
      </c>
      <c r="P22" s="88">
        <v>45082</v>
      </c>
      <c r="Q22" s="123">
        <v>1</v>
      </c>
      <c r="R22" s="154">
        <v>2</v>
      </c>
      <c r="S22" s="123">
        <v>3</v>
      </c>
      <c r="T22" s="154">
        <v>4</v>
      </c>
      <c r="U22" s="154">
        <v>5</v>
      </c>
      <c r="V22" s="125">
        <v>6</v>
      </c>
      <c r="W22" s="123">
        <v>7</v>
      </c>
      <c r="X22" s="123">
        <v>8</v>
      </c>
      <c r="Y22" s="123">
        <v>9</v>
      </c>
      <c r="Z22" s="123">
        <v>10</v>
      </c>
      <c r="AA22" s="154">
        <v>11</v>
      </c>
      <c r="AB22" s="154">
        <v>12</v>
      </c>
      <c r="AC22" s="123">
        <v>13</v>
      </c>
      <c r="AD22" s="123">
        <v>14</v>
      </c>
      <c r="AE22" s="154">
        <v>15</v>
      </c>
      <c r="AF22" s="123">
        <v>16</v>
      </c>
      <c r="AG22" s="123">
        <v>17</v>
      </c>
      <c r="AH22" s="154">
        <v>18</v>
      </c>
      <c r="AI22" s="154">
        <v>19</v>
      </c>
      <c r="AJ22" s="123">
        <v>20</v>
      </c>
      <c r="AK22" s="123">
        <v>21</v>
      </c>
      <c r="AL22" s="123">
        <v>22</v>
      </c>
      <c r="AM22" s="123">
        <v>23</v>
      </c>
      <c r="AN22" s="123">
        <v>24</v>
      </c>
      <c r="AO22" s="154">
        <v>25</v>
      </c>
      <c r="AP22" s="154">
        <v>26</v>
      </c>
      <c r="AQ22" s="123">
        <v>27</v>
      </c>
      <c r="AR22" s="123">
        <v>28</v>
      </c>
      <c r="AS22" s="123">
        <v>29</v>
      </c>
      <c r="AT22" s="123">
        <v>30</v>
      </c>
      <c r="AU22" s="124" t="s">
        <v>986</v>
      </c>
      <c r="AV22" s="8"/>
    </row>
    <row r="23" spans="1:49" s="6" customFormat="1" ht="36" customHeight="1" x14ac:dyDescent="0.25">
      <c r="A23" s="85" t="str">
        <f>VLOOKUP(B23,Apoio!$A:$C,3,FALSE)</f>
        <v>PROINFA</v>
      </c>
      <c r="B23" s="129" t="s">
        <v>385</v>
      </c>
      <c r="C23" s="130">
        <v>45200</v>
      </c>
      <c r="D23" s="131" t="s">
        <v>9</v>
      </c>
      <c r="E23" s="124" t="s">
        <v>84</v>
      </c>
      <c r="F23" s="140"/>
      <c r="G23" s="136"/>
      <c r="H23" s="136" t="s">
        <v>84</v>
      </c>
      <c r="I23" s="136"/>
      <c r="J23" s="136"/>
      <c r="K23" s="136"/>
      <c r="L23" s="136"/>
      <c r="M23" s="136"/>
      <c r="N23" s="137"/>
      <c r="O23" s="87" t="s">
        <v>806</v>
      </c>
      <c r="P23" s="88">
        <v>45083</v>
      </c>
      <c r="Q23" s="123">
        <v>1</v>
      </c>
      <c r="R23" s="154">
        <v>2</v>
      </c>
      <c r="S23" s="123">
        <v>3</v>
      </c>
      <c r="T23" s="154">
        <v>4</v>
      </c>
      <c r="U23" s="154">
        <v>5</v>
      </c>
      <c r="V23" s="123">
        <v>6</v>
      </c>
      <c r="W23" s="125">
        <v>7</v>
      </c>
      <c r="X23" s="123">
        <v>8</v>
      </c>
      <c r="Y23" s="123">
        <v>9</v>
      </c>
      <c r="Z23" s="123">
        <v>10</v>
      </c>
      <c r="AA23" s="154">
        <v>11</v>
      </c>
      <c r="AB23" s="154">
        <v>12</v>
      </c>
      <c r="AC23" s="123">
        <v>13</v>
      </c>
      <c r="AD23" s="123">
        <v>14</v>
      </c>
      <c r="AE23" s="154">
        <v>15</v>
      </c>
      <c r="AF23" s="123">
        <v>16</v>
      </c>
      <c r="AG23" s="123">
        <v>17</v>
      </c>
      <c r="AH23" s="154">
        <v>18</v>
      </c>
      <c r="AI23" s="154">
        <v>19</v>
      </c>
      <c r="AJ23" s="123">
        <v>20</v>
      </c>
      <c r="AK23" s="123">
        <v>21</v>
      </c>
      <c r="AL23" s="123">
        <v>22</v>
      </c>
      <c r="AM23" s="123">
        <v>23</v>
      </c>
      <c r="AN23" s="123">
        <v>24</v>
      </c>
      <c r="AO23" s="154">
        <v>25</v>
      </c>
      <c r="AP23" s="154">
        <v>26</v>
      </c>
      <c r="AQ23" s="123">
        <v>27</v>
      </c>
      <c r="AR23" s="123">
        <v>28</v>
      </c>
      <c r="AS23" s="123">
        <v>29</v>
      </c>
      <c r="AT23" s="123">
        <v>30</v>
      </c>
      <c r="AU23" s="124"/>
      <c r="AV23" s="8"/>
    </row>
    <row r="24" spans="1:49" s="6" customFormat="1" ht="36" customHeight="1" x14ac:dyDescent="0.25">
      <c r="A24" s="85" t="str">
        <f>VLOOKUP(B24,Apoio!$A:$C,3,FALSE)</f>
        <v>PROINFA</v>
      </c>
      <c r="B24" s="129" t="s">
        <v>387</v>
      </c>
      <c r="C24" s="130">
        <v>45200</v>
      </c>
      <c r="D24" s="131" t="s">
        <v>9</v>
      </c>
      <c r="E24" s="124" t="s">
        <v>84</v>
      </c>
      <c r="F24" s="136"/>
      <c r="G24" s="136"/>
      <c r="H24" s="136" t="s">
        <v>84</v>
      </c>
      <c r="I24" s="136"/>
      <c r="J24" s="136"/>
      <c r="K24" s="136"/>
      <c r="L24" s="136"/>
      <c r="M24" s="136"/>
      <c r="N24" s="137"/>
      <c r="O24" s="87" t="s">
        <v>806</v>
      </c>
      <c r="P24" s="88">
        <v>45083</v>
      </c>
      <c r="Q24" s="123">
        <v>1</v>
      </c>
      <c r="R24" s="154">
        <v>2</v>
      </c>
      <c r="S24" s="123">
        <v>3</v>
      </c>
      <c r="T24" s="154">
        <v>4</v>
      </c>
      <c r="U24" s="154">
        <v>5</v>
      </c>
      <c r="V24" s="123">
        <v>6</v>
      </c>
      <c r="W24" s="125">
        <v>7</v>
      </c>
      <c r="X24" s="123">
        <v>8</v>
      </c>
      <c r="Y24" s="123">
        <v>9</v>
      </c>
      <c r="Z24" s="123">
        <v>10</v>
      </c>
      <c r="AA24" s="154">
        <v>11</v>
      </c>
      <c r="AB24" s="154">
        <v>12</v>
      </c>
      <c r="AC24" s="123">
        <v>13</v>
      </c>
      <c r="AD24" s="123">
        <v>14</v>
      </c>
      <c r="AE24" s="154">
        <v>15</v>
      </c>
      <c r="AF24" s="123">
        <v>16</v>
      </c>
      <c r="AG24" s="123">
        <v>17</v>
      </c>
      <c r="AH24" s="154">
        <v>18</v>
      </c>
      <c r="AI24" s="154">
        <v>19</v>
      </c>
      <c r="AJ24" s="123">
        <v>20</v>
      </c>
      <c r="AK24" s="123">
        <v>21</v>
      </c>
      <c r="AL24" s="123">
        <v>22</v>
      </c>
      <c r="AM24" s="123">
        <v>23</v>
      </c>
      <c r="AN24" s="123">
        <v>24</v>
      </c>
      <c r="AO24" s="154">
        <v>25</v>
      </c>
      <c r="AP24" s="154">
        <v>26</v>
      </c>
      <c r="AQ24" s="123">
        <v>27</v>
      </c>
      <c r="AR24" s="123">
        <v>28</v>
      </c>
      <c r="AS24" s="123">
        <v>29</v>
      </c>
      <c r="AT24" s="123">
        <v>30</v>
      </c>
      <c r="AU24" s="124"/>
      <c r="AV24" s="8"/>
    </row>
    <row r="25" spans="1:49" s="6" customFormat="1" ht="36" customHeight="1" x14ac:dyDescent="0.25">
      <c r="A25" s="85" t="str">
        <f>VLOOKUP(B25,Apoio!$A:$C,3,FALSE)</f>
        <v>CVU PMO</v>
      </c>
      <c r="B25" s="132" t="s">
        <v>660</v>
      </c>
      <c r="C25" s="130">
        <v>45231</v>
      </c>
      <c r="D25" s="131" t="s">
        <v>23</v>
      </c>
      <c r="E25" s="124" t="s">
        <v>940</v>
      </c>
      <c r="F25" s="140" t="s">
        <v>947</v>
      </c>
      <c r="G25" s="140" t="s">
        <v>948</v>
      </c>
      <c r="H25" s="136"/>
      <c r="I25" s="136"/>
      <c r="J25" s="136"/>
      <c r="K25" s="136"/>
      <c r="L25" s="136"/>
      <c r="M25" s="136"/>
      <c r="N25" s="137"/>
      <c r="O25" s="87" t="s">
        <v>806</v>
      </c>
      <c r="P25" s="88">
        <v>45083</v>
      </c>
      <c r="Q25" s="123">
        <v>1</v>
      </c>
      <c r="R25" s="154">
        <v>2</v>
      </c>
      <c r="S25" s="123">
        <v>3</v>
      </c>
      <c r="T25" s="154">
        <v>4</v>
      </c>
      <c r="U25" s="154">
        <v>5</v>
      </c>
      <c r="V25" s="123">
        <v>6</v>
      </c>
      <c r="W25" s="125">
        <v>7</v>
      </c>
      <c r="X25" s="123">
        <v>8</v>
      </c>
      <c r="Y25" s="123">
        <v>9</v>
      </c>
      <c r="Z25" s="123">
        <v>10</v>
      </c>
      <c r="AA25" s="154">
        <v>11</v>
      </c>
      <c r="AB25" s="154">
        <v>12</v>
      </c>
      <c r="AC25" s="123">
        <v>13</v>
      </c>
      <c r="AD25" s="123">
        <v>14</v>
      </c>
      <c r="AE25" s="154">
        <v>15</v>
      </c>
      <c r="AF25" s="123">
        <v>16</v>
      </c>
      <c r="AG25" s="123">
        <v>17</v>
      </c>
      <c r="AH25" s="154">
        <v>18</v>
      </c>
      <c r="AI25" s="154">
        <v>19</v>
      </c>
      <c r="AJ25" s="123">
        <v>20</v>
      </c>
      <c r="AK25" s="123">
        <v>21</v>
      </c>
      <c r="AL25" s="123">
        <v>22</v>
      </c>
      <c r="AM25" s="123">
        <v>23</v>
      </c>
      <c r="AN25" s="123">
        <v>24</v>
      </c>
      <c r="AO25" s="154">
        <v>25</v>
      </c>
      <c r="AP25" s="154">
        <v>26</v>
      </c>
      <c r="AQ25" s="123">
        <v>27</v>
      </c>
      <c r="AR25" s="123">
        <v>28</v>
      </c>
      <c r="AS25" s="123">
        <v>29</v>
      </c>
      <c r="AT25" s="123">
        <v>30</v>
      </c>
      <c r="AU25" s="124"/>
      <c r="AV25" s="8"/>
    </row>
    <row r="26" spans="1:49" s="6" customFormat="1" ht="46.5" customHeight="1" x14ac:dyDescent="0.25">
      <c r="A26" s="85" t="str">
        <f>VLOOKUP(B26,Apoio!$A:$C,3,FALSE)</f>
        <v>CVU PMO</v>
      </c>
      <c r="B26" s="132" t="s">
        <v>1037</v>
      </c>
      <c r="C26" s="130">
        <v>45231</v>
      </c>
      <c r="D26" s="131" t="s">
        <v>23</v>
      </c>
      <c r="E26" s="124" t="s">
        <v>84</v>
      </c>
      <c r="F26" s="139"/>
      <c r="G26" s="140"/>
      <c r="H26" s="136" t="s">
        <v>84</v>
      </c>
      <c r="I26" s="136"/>
      <c r="J26" s="136"/>
      <c r="K26" s="136"/>
      <c r="L26" s="136"/>
      <c r="M26" s="136"/>
      <c r="N26" s="137"/>
      <c r="O26" s="87"/>
      <c r="P26" s="88"/>
      <c r="Q26" s="123">
        <v>1</v>
      </c>
      <c r="R26" s="154">
        <v>2</v>
      </c>
      <c r="S26" s="123">
        <v>3</v>
      </c>
      <c r="T26" s="154">
        <v>4</v>
      </c>
      <c r="U26" s="154">
        <v>5</v>
      </c>
      <c r="V26" s="123">
        <v>6</v>
      </c>
      <c r="W26" s="125">
        <v>7</v>
      </c>
      <c r="X26" s="123">
        <v>8</v>
      </c>
      <c r="Y26" s="123">
        <v>9</v>
      </c>
      <c r="Z26" s="123">
        <v>10</v>
      </c>
      <c r="AA26" s="154">
        <v>11</v>
      </c>
      <c r="AB26" s="154">
        <v>12</v>
      </c>
      <c r="AC26" s="123">
        <v>13</v>
      </c>
      <c r="AD26" s="123">
        <v>14</v>
      </c>
      <c r="AE26" s="154">
        <v>15</v>
      </c>
      <c r="AF26" s="123">
        <v>16</v>
      </c>
      <c r="AG26" s="123">
        <v>17</v>
      </c>
      <c r="AH26" s="154">
        <v>18</v>
      </c>
      <c r="AI26" s="154">
        <v>19</v>
      </c>
      <c r="AJ26" s="123">
        <v>20</v>
      </c>
      <c r="AK26" s="123">
        <v>21</v>
      </c>
      <c r="AL26" s="123">
        <v>22</v>
      </c>
      <c r="AM26" s="123">
        <v>23</v>
      </c>
      <c r="AN26" s="123">
        <v>24</v>
      </c>
      <c r="AO26" s="154">
        <v>25</v>
      </c>
      <c r="AP26" s="154">
        <v>26</v>
      </c>
      <c r="AQ26" s="123">
        <v>27</v>
      </c>
      <c r="AR26" s="123">
        <v>28</v>
      </c>
      <c r="AS26" s="123">
        <v>29</v>
      </c>
      <c r="AT26" s="123">
        <v>30</v>
      </c>
      <c r="AU26" s="124"/>
      <c r="AV26" s="8"/>
    </row>
    <row r="27" spans="1:49" s="6" customFormat="1" ht="36" customHeight="1" x14ac:dyDescent="0.25">
      <c r="A27" s="85" t="str">
        <f>VLOOKUP(B27,Apoio!$A:$C,3,FALSE)</f>
        <v>MCSD EE - Declarações</v>
      </c>
      <c r="B27" s="129" t="s">
        <v>425</v>
      </c>
      <c r="C27" s="130">
        <v>45231</v>
      </c>
      <c r="D27" s="131" t="s">
        <v>23</v>
      </c>
      <c r="E27" s="124" t="s">
        <v>84</v>
      </c>
      <c r="F27" s="136"/>
      <c r="G27" s="136"/>
      <c r="H27" s="136" t="s">
        <v>84</v>
      </c>
      <c r="I27" s="136"/>
      <c r="J27" s="136"/>
      <c r="K27" s="136"/>
      <c r="L27" s="136"/>
      <c r="M27" s="136"/>
      <c r="N27" s="137"/>
      <c r="O27" s="87" t="s">
        <v>806</v>
      </c>
      <c r="P27" s="88">
        <v>45083</v>
      </c>
      <c r="Q27" s="123">
        <v>1</v>
      </c>
      <c r="R27" s="154">
        <v>2</v>
      </c>
      <c r="S27" s="123">
        <v>3</v>
      </c>
      <c r="T27" s="154">
        <v>4</v>
      </c>
      <c r="U27" s="154">
        <v>5</v>
      </c>
      <c r="V27" s="123">
        <v>6</v>
      </c>
      <c r="W27" s="125">
        <v>7</v>
      </c>
      <c r="X27" s="123">
        <v>8</v>
      </c>
      <c r="Y27" s="123">
        <v>9</v>
      </c>
      <c r="Z27" s="123">
        <v>10</v>
      </c>
      <c r="AA27" s="154">
        <v>11</v>
      </c>
      <c r="AB27" s="154">
        <v>12</v>
      </c>
      <c r="AC27" s="123">
        <v>13</v>
      </c>
      <c r="AD27" s="123">
        <v>14</v>
      </c>
      <c r="AE27" s="154">
        <v>15</v>
      </c>
      <c r="AF27" s="123">
        <v>16</v>
      </c>
      <c r="AG27" s="123">
        <v>17</v>
      </c>
      <c r="AH27" s="154">
        <v>18</v>
      </c>
      <c r="AI27" s="154">
        <v>19</v>
      </c>
      <c r="AJ27" s="123">
        <v>20</v>
      </c>
      <c r="AK27" s="123">
        <v>21</v>
      </c>
      <c r="AL27" s="123">
        <v>22</v>
      </c>
      <c r="AM27" s="123">
        <v>23</v>
      </c>
      <c r="AN27" s="123">
        <v>24</v>
      </c>
      <c r="AO27" s="154">
        <v>25</v>
      </c>
      <c r="AP27" s="154">
        <v>26</v>
      </c>
      <c r="AQ27" s="123">
        <v>27</v>
      </c>
      <c r="AR27" s="123">
        <v>28</v>
      </c>
      <c r="AS27" s="123">
        <v>29</v>
      </c>
      <c r="AT27" s="123">
        <v>30</v>
      </c>
      <c r="AU27" s="124"/>
    </row>
    <row r="28" spans="1:49" s="6" customFormat="1" ht="43.5" x14ac:dyDescent="0.25">
      <c r="A28" s="85" t="str">
        <f>VLOOKUP(B28,Apoio!$A:$C,3,FALSE)</f>
        <v>Energia de Reserva - Cessão Solar</v>
      </c>
      <c r="B28" s="132" t="s">
        <v>483</v>
      </c>
      <c r="C28" s="133">
        <v>45170</v>
      </c>
      <c r="D28" s="131" t="s">
        <v>484</v>
      </c>
      <c r="E28" s="124" t="s">
        <v>804</v>
      </c>
      <c r="F28" s="137" t="s">
        <v>702</v>
      </c>
      <c r="G28" s="138" t="s">
        <v>703</v>
      </c>
      <c r="H28" s="136"/>
      <c r="I28" s="136"/>
      <c r="J28" s="136"/>
      <c r="K28" s="136"/>
      <c r="L28" s="136"/>
      <c r="M28" s="136"/>
      <c r="N28" s="137"/>
      <c r="O28" s="87" t="s">
        <v>806</v>
      </c>
      <c r="P28" s="88">
        <v>45082</v>
      </c>
      <c r="Q28" s="123">
        <v>1</v>
      </c>
      <c r="R28" s="154">
        <v>2</v>
      </c>
      <c r="S28" s="123">
        <v>3</v>
      </c>
      <c r="T28" s="154">
        <v>4</v>
      </c>
      <c r="U28" s="154">
        <v>5</v>
      </c>
      <c r="V28" s="123">
        <v>6</v>
      </c>
      <c r="W28" s="125">
        <v>7</v>
      </c>
      <c r="X28" s="123">
        <v>8</v>
      </c>
      <c r="Y28" s="123">
        <v>9</v>
      </c>
      <c r="Z28" s="123">
        <v>10</v>
      </c>
      <c r="AA28" s="154">
        <v>11</v>
      </c>
      <c r="AB28" s="154">
        <v>12</v>
      </c>
      <c r="AC28" s="123">
        <v>13</v>
      </c>
      <c r="AD28" s="123">
        <v>14</v>
      </c>
      <c r="AE28" s="154">
        <v>15</v>
      </c>
      <c r="AF28" s="123">
        <v>16</v>
      </c>
      <c r="AG28" s="123">
        <v>17</v>
      </c>
      <c r="AH28" s="154">
        <v>18</v>
      </c>
      <c r="AI28" s="154">
        <v>19</v>
      </c>
      <c r="AJ28" s="123">
        <v>20</v>
      </c>
      <c r="AK28" s="123">
        <v>21</v>
      </c>
      <c r="AL28" s="123">
        <v>22</v>
      </c>
      <c r="AM28" s="123">
        <v>23</v>
      </c>
      <c r="AN28" s="123">
        <v>24</v>
      </c>
      <c r="AO28" s="154">
        <v>25</v>
      </c>
      <c r="AP28" s="154">
        <v>26</v>
      </c>
      <c r="AQ28" s="123">
        <v>27</v>
      </c>
      <c r="AR28" s="123">
        <v>28</v>
      </c>
      <c r="AS28" s="123">
        <v>29</v>
      </c>
      <c r="AT28" s="123">
        <v>30</v>
      </c>
      <c r="AU28" s="124" t="s">
        <v>985</v>
      </c>
    </row>
    <row r="29" spans="1:49" s="6" customFormat="1" ht="51" customHeight="1" x14ac:dyDescent="0.25">
      <c r="A29" s="85" t="str">
        <f>VLOOKUP(B29,Apoio!$A:$C,3,FALSE)</f>
        <v>MCSD EE - Liquidação</v>
      </c>
      <c r="B29" s="129" t="s">
        <v>670</v>
      </c>
      <c r="C29" s="133">
        <v>45170</v>
      </c>
      <c r="D29" s="131" t="s">
        <v>988</v>
      </c>
      <c r="E29" s="124" t="s">
        <v>84</v>
      </c>
      <c r="F29" s="136"/>
      <c r="G29" s="136"/>
      <c r="H29" s="136" t="s">
        <v>84</v>
      </c>
      <c r="I29" s="136"/>
      <c r="J29" s="136"/>
      <c r="K29" s="136"/>
      <c r="L29" s="136"/>
      <c r="M29" s="136"/>
      <c r="N29" s="137"/>
      <c r="O29" s="87" t="s">
        <v>806</v>
      </c>
      <c r="P29" s="88">
        <v>45089</v>
      </c>
      <c r="Q29" s="123">
        <v>1</v>
      </c>
      <c r="R29" s="154">
        <v>2</v>
      </c>
      <c r="S29" s="123">
        <v>3</v>
      </c>
      <c r="T29" s="154">
        <v>4</v>
      </c>
      <c r="U29" s="154">
        <v>5</v>
      </c>
      <c r="V29" s="123">
        <v>6</v>
      </c>
      <c r="W29" s="125">
        <v>7</v>
      </c>
      <c r="X29" s="123">
        <v>8</v>
      </c>
      <c r="Y29" s="123">
        <v>9</v>
      </c>
      <c r="Z29" s="123">
        <v>10</v>
      </c>
      <c r="AA29" s="154">
        <v>11</v>
      </c>
      <c r="AB29" s="154">
        <v>12</v>
      </c>
      <c r="AC29" s="123">
        <v>13</v>
      </c>
      <c r="AD29" s="123">
        <v>14</v>
      </c>
      <c r="AE29" s="154">
        <v>15</v>
      </c>
      <c r="AF29" s="123">
        <v>16</v>
      </c>
      <c r="AG29" s="123">
        <v>17</v>
      </c>
      <c r="AH29" s="154">
        <v>18</v>
      </c>
      <c r="AI29" s="154">
        <v>19</v>
      </c>
      <c r="AJ29" s="123">
        <v>20</v>
      </c>
      <c r="AK29" s="123">
        <v>21</v>
      </c>
      <c r="AL29" s="123">
        <v>22</v>
      </c>
      <c r="AM29" s="123">
        <v>23</v>
      </c>
      <c r="AN29" s="123">
        <v>24</v>
      </c>
      <c r="AO29" s="154">
        <v>25</v>
      </c>
      <c r="AP29" s="154">
        <v>26</v>
      </c>
      <c r="AQ29" s="123">
        <v>27</v>
      </c>
      <c r="AR29" s="123">
        <v>28</v>
      </c>
      <c r="AS29" s="123">
        <v>29</v>
      </c>
      <c r="AT29" s="123">
        <v>30</v>
      </c>
      <c r="AU29" s="124" t="s">
        <v>989</v>
      </c>
      <c r="AW29" s="8"/>
    </row>
    <row r="30" spans="1:49" s="6" customFormat="1" ht="21" customHeight="1" x14ac:dyDescent="0.25">
      <c r="A30" s="85" t="str">
        <f>VLOOKUP(B30,Apoio!$A:$C,3,FALSE)</f>
        <v>Medição Contábil</v>
      </c>
      <c r="B30" s="215" t="s">
        <v>1050</v>
      </c>
      <c r="C30" s="130">
        <v>45200</v>
      </c>
      <c r="D30" s="145" t="s">
        <v>9</v>
      </c>
      <c r="E30" s="124" t="s">
        <v>77</v>
      </c>
      <c r="F30" s="139" t="s">
        <v>770</v>
      </c>
      <c r="G30" s="140" t="s">
        <v>771</v>
      </c>
      <c r="H30" s="140" t="s">
        <v>772</v>
      </c>
      <c r="I30" s="140" t="s">
        <v>773</v>
      </c>
      <c r="J30" s="136"/>
      <c r="K30" s="136"/>
      <c r="L30" s="136"/>
      <c r="M30" s="136"/>
      <c r="N30" s="137"/>
      <c r="O30" s="87"/>
      <c r="P30" s="88"/>
      <c r="Q30" s="212">
        <v>1</v>
      </c>
      <c r="R30" s="209">
        <v>2</v>
      </c>
      <c r="S30" s="212">
        <v>3</v>
      </c>
      <c r="T30" s="209">
        <v>4</v>
      </c>
      <c r="U30" s="209">
        <v>5</v>
      </c>
      <c r="V30" s="212">
        <v>6</v>
      </c>
      <c r="W30" s="230">
        <v>7</v>
      </c>
      <c r="X30" s="212">
        <v>8</v>
      </c>
      <c r="Y30" s="212">
        <v>9</v>
      </c>
      <c r="Z30" s="212">
        <v>10</v>
      </c>
      <c r="AA30" s="209">
        <v>11</v>
      </c>
      <c r="AB30" s="209">
        <v>12</v>
      </c>
      <c r="AC30" s="212">
        <v>13</v>
      </c>
      <c r="AD30" s="212">
        <v>14</v>
      </c>
      <c r="AE30" s="209">
        <v>15</v>
      </c>
      <c r="AF30" s="212">
        <v>16</v>
      </c>
      <c r="AG30" s="212">
        <v>17</v>
      </c>
      <c r="AH30" s="209">
        <v>18</v>
      </c>
      <c r="AI30" s="209">
        <v>19</v>
      </c>
      <c r="AJ30" s="212">
        <v>20</v>
      </c>
      <c r="AK30" s="212">
        <v>21</v>
      </c>
      <c r="AL30" s="212">
        <v>22</v>
      </c>
      <c r="AM30" s="212">
        <v>23</v>
      </c>
      <c r="AN30" s="212">
        <v>24</v>
      </c>
      <c r="AO30" s="209">
        <v>25</v>
      </c>
      <c r="AP30" s="209">
        <v>26</v>
      </c>
      <c r="AQ30" s="212">
        <v>27</v>
      </c>
      <c r="AR30" s="212">
        <v>28</v>
      </c>
      <c r="AS30" s="212">
        <v>29</v>
      </c>
      <c r="AT30" s="212">
        <v>30</v>
      </c>
      <c r="AU30" s="221"/>
      <c r="AW30" s="8"/>
    </row>
    <row r="31" spans="1:49" s="6" customFormat="1" ht="21" customHeight="1" x14ac:dyDescent="0.25">
      <c r="A31" s="85"/>
      <c r="B31" s="216"/>
      <c r="C31" s="130">
        <v>45200</v>
      </c>
      <c r="D31" s="145" t="s">
        <v>9</v>
      </c>
      <c r="E31" s="124" t="s">
        <v>1043</v>
      </c>
      <c r="F31" s="139" t="s">
        <v>1048</v>
      </c>
      <c r="G31" s="140" t="s">
        <v>1049</v>
      </c>
      <c r="H31" s="136"/>
      <c r="I31" s="136"/>
      <c r="J31" s="136"/>
      <c r="K31" s="136"/>
      <c r="L31" s="136"/>
      <c r="M31" s="136"/>
      <c r="N31" s="137"/>
      <c r="O31" s="87"/>
      <c r="P31" s="88"/>
      <c r="Q31" s="213"/>
      <c r="R31" s="210"/>
      <c r="S31" s="213"/>
      <c r="T31" s="210"/>
      <c r="U31" s="210"/>
      <c r="V31" s="213"/>
      <c r="W31" s="231"/>
      <c r="X31" s="213"/>
      <c r="Y31" s="213"/>
      <c r="Z31" s="213"/>
      <c r="AA31" s="210"/>
      <c r="AB31" s="210"/>
      <c r="AC31" s="213"/>
      <c r="AD31" s="213"/>
      <c r="AE31" s="210"/>
      <c r="AF31" s="213"/>
      <c r="AG31" s="213"/>
      <c r="AH31" s="210"/>
      <c r="AI31" s="210"/>
      <c r="AJ31" s="213"/>
      <c r="AK31" s="213"/>
      <c r="AL31" s="213"/>
      <c r="AM31" s="213"/>
      <c r="AN31" s="213"/>
      <c r="AO31" s="210"/>
      <c r="AP31" s="210"/>
      <c r="AQ31" s="213"/>
      <c r="AR31" s="213"/>
      <c r="AS31" s="213"/>
      <c r="AT31" s="213"/>
      <c r="AU31" s="222"/>
      <c r="AW31" s="8"/>
    </row>
    <row r="32" spans="1:49" s="6" customFormat="1" ht="21" customHeight="1" x14ac:dyDescent="0.25">
      <c r="A32" s="85"/>
      <c r="B32" s="217"/>
      <c r="C32" s="130">
        <v>45200</v>
      </c>
      <c r="D32" s="145" t="s">
        <v>9</v>
      </c>
      <c r="E32" s="124" t="s">
        <v>593</v>
      </c>
      <c r="F32" s="139" t="s">
        <v>595</v>
      </c>
      <c r="G32" s="140" t="s">
        <v>596</v>
      </c>
      <c r="H32" s="136" t="s">
        <v>597</v>
      </c>
      <c r="I32" s="136"/>
      <c r="J32" s="136"/>
      <c r="K32" s="136"/>
      <c r="L32" s="136"/>
      <c r="M32" s="136"/>
      <c r="N32" s="137"/>
      <c r="O32" s="87"/>
      <c r="P32" s="88"/>
      <c r="Q32" s="214"/>
      <c r="R32" s="211"/>
      <c r="S32" s="214"/>
      <c r="T32" s="211"/>
      <c r="U32" s="211"/>
      <c r="V32" s="214"/>
      <c r="W32" s="232"/>
      <c r="X32" s="214"/>
      <c r="Y32" s="214"/>
      <c r="Z32" s="214"/>
      <c r="AA32" s="211"/>
      <c r="AB32" s="211"/>
      <c r="AC32" s="214"/>
      <c r="AD32" s="214"/>
      <c r="AE32" s="211"/>
      <c r="AF32" s="214"/>
      <c r="AG32" s="214"/>
      <c r="AH32" s="211"/>
      <c r="AI32" s="211"/>
      <c r="AJ32" s="214"/>
      <c r="AK32" s="214"/>
      <c r="AL32" s="214"/>
      <c r="AM32" s="214"/>
      <c r="AN32" s="214"/>
      <c r="AO32" s="211"/>
      <c r="AP32" s="211"/>
      <c r="AQ32" s="214"/>
      <c r="AR32" s="214"/>
      <c r="AS32" s="214"/>
      <c r="AT32" s="214"/>
      <c r="AU32" s="223"/>
      <c r="AW32" s="8"/>
    </row>
    <row r="33" spans="1:48" s="6" customFormat="1" ht="52" customHeight="1" x14ac:dyDescent="0.25">
      <c r="A33" s="85" t="str">
        <f>VLOOKUP(B33,Apoio!$A:$C,3,FALSE)</f>
        <v>MVE - Apuração</v>
      </c>
      <c r="B33" s="134" t="s">
        <v>900</v>
      </c>
      <c r="C33" s="133">
        <v>45231</v>
      </c>
      <c r="D33" s="131" t="s">
        <v>901</v>
      </c>
      <c r="E33" s="124" t="s">
        <v>627</v>
      </c>
      <c r="F33" s="136" t="s">
        <v>880</v>
      </c>
      <c r="G33" s="136"/>
      <c r="H33" s="136"/>
      <c r="I33" s="136"/>
      <c r="J33" s="136"/>
      <c r="K33" s="136"/>
      <c r="L33" s="136"/>
      <c r="M33" s="136"/>
      <c r="N33" s="137"/>
      <c r="O33" s="87"/>
      <c r="P33" s="90"/>
      <c r="Q33" s="123">
        <v>1</v>
      </c>
      <c r="R33" s="154">
        <v>2</v>
      </c>
      <c r="S33" s="123">
        <v>3</v>
      </c>
      <c r="T33" s="154">
        <v>4</v>
      </c>
      <c r="U33" s="154">
        <v>5</v>
      </c>
      <c r="V33" s="123">
        <v>6</v>
      </c>
      <c r="W33" s="125">
        <v>7</v>
      </c>
      <c r="X33" s="123">
        <v>8</v>
      </c>
      <c r="Y33" s="123">
        <v>9</v>
      </c>
      <c r="Z33" s="123">
        <v>10</v>
      </c>
      <c r="AA33" s="154">
        <v>11</v>
      </c>
      <c r="AB33" s="154">
        <v>12</v>
      </c>
      <c r="AC33" s="123">
        <v>13</v>
      </c>
      <c r="AD33" s="123">
        <v>14</v>
      </c>
      <c r="AE33" s="154">
        <v>15</v>
      </c>
      <c r="AF33" s="123">
        <v>16</v>
      </c>
      <c r="AG33" s="123">
        <v>17</v>
      </c>
      <c r="AH33" s="154">
        <v>18</v>
      </c>
      <c r="AI33" s="154">
        <v>19</v>
      </c>
      <c r="AJ33" s="123">
        <v>20</v>
      </c>
      <c r="AK33" s="123">
        <v>21</v>
      </c>
      <c r="AL33" s="123">
        <v>22</v>
      </c>
      <c r="AM33" s="123">
        <v>23</v>
      </c>
      <c r="AN33" s="123">
        <v>24</v>
      </c>
      <c r="AO33" s="154">
        <v>25</v>
      </c>
      <c r="AP33" s="154">
        <v>26</v>
      </c>
      <c r="AQ33" s="123">
        <v>27</v>
      </c>
      <c r="AR33" s="123">
        <v>28</v>
      </c>
      <c r="AS33" s="123">
        <v>29</v>
      </c>
      <c r="AT33" s="123">
        <v>30</v>
      </c>
      <c r="AU33" s="124"/>
      <c r="AV33" s="8"/>
    </row>
    <row r="34" spans="1:48" s="6" customFormat="1" ht="45.75" customHeight="1" x14ac:dyDescent="0.25">
      <c r="A34" s="85" t="str">
        <f>VLOOKUP(B34,Apoio!$A:$C,3,FALSE)</f>
        <v>Energia de Reserva - Cessão Eólica</v>
      </c>
      <c r="B34" s="129" t="s">
        <v>406</v>
      </c>
      <c r="C34" s="133">
        <v>45170</v>
      </c>
      <c r="D34" s="131" t="s">
        <v>21</v>
      </c>
      <c r="E34" s="124" t="s">
        <v>84</v>
      </c>
      <c r="F34" s="140"/>
      <c r="G34" s="136"/>
      <c r="H34" s="136" t="s">
        <v>84</v>
      </c>
      <c r="I34" s="136"/>
      <c r="J34" s="136"/>
      <c r="K34" s="136"/>
      <c r="L34" s="136"/>
      <c r="M34" s="136"/>
      <c r="N34" s="137"/>
      <c r="O34" s="87" t="s">
        <v>806</v>
      </c>
      <c r="P34" s="88">
        <v>45083</v>
      </c>
      <c r="Q34" s="123">
        <v>1</v>
      </c>
      <c r="R34" s="154">
        <v>2</v>
      </c>
      <c r="S34" s="123">
        <v>3</v>
      </c>
      <c r="T34" s="154">
        <v>4</v>
      </c>
      <c r="U34" s="154">
        <v>5</v>
      </c>
      <c r="V34" s="123">
        <v>6</v>
      </c>
      <c r="W34" s="123">
        <v>7</v>
      </c>
      <c r="X34" s="125">
        <v>8</v>
      </c>
      <c r="Y34" s="123">
        <v>9</v>
      </c>
      <c r="Z34" s="123">
        <v>10</v>
      </c>
      <c r="AA34" s="154">
        <v>11</v>
      </c>
      <c r="AB34" s="154">
        <v>12</v>
      </c>
      <c r="AC34" s="123">
        <v>13</v>
      </c>
      <c r="AD34" s="123">
        <v>14</v>
      </c>
      <c r="AE34" s="154">
        <v>15</v>
      </c>
      <c r="AF34" s="123">
        <v>16</v>
      </c>
      <c r="AG34" s="123">
        <v>17</v>
      </c>
      <c r="AH34" s="154">
        <v>18</v>
      </c>
      <c r="AI34" s="154">
        <v>19</v>
      </c>
      <c r="AJ34" s="123">
        <v>20</v>
      </c>
      <c r="AK34" s="123">
        <v>21</v>
      </c>
      <c r="AL34" s="123">
        <v>22</v>
      </c>
      <c r="AM34" s="123">
        <v>23</v>
      </c>
      <c r="AN34" s="123">
        <v>24</v>
      </c>
      <c r="AO34" s="154">
        <v>25</v>
      </c>
      <c r="AP34" s="154">
        <v>26</v>
      </c>
      <c r="AQ34" s="123">
        <v>27</v>
      </c>
      <c r="AR34" s="123">
        <v>28</v>
      </c>
      <c r="AS34" s="123">
        <v>29</v>
      </c>
      <c r="AT34" s="123">
        <v>30</v>
      </c>
      <c r="AU34" s="124" t="s">
        <v>984</v>
      </c>
      <c r="AV34" s="8"/>
    </row>
    <row r="35" spans="1:48" s="6" customFormat="1" ht="43.5" x14ac:dyDescent="0.25">
      <c r="A35" s="85" t="str">
        <f>VLOOKUP(B35,Apoio!$A:$C,3,FALSE)</f>
        <v>Contribuição Associativa</v>
      </c>
      <c r="B35" s="129" t="s">
        <v>983</v>
      </c>
      <c r="C35" s="133">
        <v>45231</v>
      </c>
      <c r="D35" s="131" t="s">
        <v>18</v>
      </c>
      <c r="E35" s="124" t="s">
        <v>86</v>
      </c>
      <c r="F35" s="136" t="s">
        <v>704</v>
      </c>
      <c r="G35" s="136" t="s">
        <v>705</v>
      </c>
      <c r="H35" s="136" t="s">
        <v>706</v>
      </c>
      <c r="I35" s="136"/>
      <c r="J35" s="136"/>
      <c r="K35" s="136"/>
      <c r="L35" s="136"/>
      <c r="M35" s="136"/>
      <c r="N35" s="137"/>
      <c r="O35" s="87" t="s">
        <v>806</v>
      </c>
      <c r="P35" s="88">
        <v>45084</v>
      </c>
      <c r="Q35" s="123">
        <v>1</v>
      </c>
      <c r="R35" s="154">
        <v>2</v>
      </c>
      <c r="S35" s="123">
        <v>3</v>
      </c>
      <c r="T35" s="154">
        <v>4</v>
      </c>
      <c r="U35" s="154">
        <v>5</v>
      </c>
      <c r="V35" s="123">
        <v>6</v>
      </c>
      <c r="W35" s="123">
        <v>7</v>
      </c>
      <c r="X35" s="125">
        <v>8</v>
      </c>
      <c r="Y35" s="123">
        <v>9</v>
      </c>
      <c r="Z35" s="123">
        <v>10</v>
      </c>
      <c r="AA35" s="154">
        <v>11</v>
      </c>
      <c r="AB35" s="154">
        <v>12</v>
      </c>
      <c r="AC35" s="123">
        <v>13</v>
      </c>
      <c r="AD35" s="123">
        <v>14</v>
      </c>
      <c r="AE35" s="154">
        <v>15</v>
      </c>
      <c r="AF35" s="123">
        <v>16</v>
      </c>
      <c r="AG35" s="123">
        <v>17</v>
      </c>
      <c r="AH35" s="154">
        <v>18</v>
      </c>
      <c r="AI35" s="154">
        <v>19</v>
      </c>
      <c r="AJ35" s="123">
        <v>20</v>
      </c>
      <c r="AK35" s="123">
        <v>21</v>
      </c>
      <c r="AL35" s="123">
        <v>22</v>
      </c>
      <c r="AM35" s="123">
        <v>23</v>
      </c>
      <c r="AN35" s="123">
        <v>24</v>
      </c>
      <c r="AO35" s="154">
        <v>25</v>
      </c>
      <c r="AP35" s="154">
        <v>26</v>
      </c>
      <c r="AQ35" s="123">
        <v>27</v>
      </c>
      <c r="AR35" s="123">
        <v>28</v>
      </c>
      <c r="AS35" s="123">
        <v>29</v>
      </c>
      <c r="AT35" s="123">
        <v>30</v>
      </c>
      <c r="AU35" s="124"/>
      <c r="AV35" s="8"/>
    </row>
    <row r="36" spans="1:48" s="6" customFormat="1" ht="36" customHeight="1" x14ac:dyDescent="0.25">
      <c r="A36" s="85" t="str">
        <f>VLOOKUP(B36,Apoio!$A:$C,3,FALSE)</f>
        <v>MCP - Decisões Judiciais</v>
      </c>
      <c r="B36" s="129" t="s">
        <v>539</v>
      </c>
      <c r="C36" s="133">
        <v>45200</v>
      </c>
      <c r="D36" s="131" t="s">
        <v>537</v>
      </c>
      <c r="E36" s="124" t="s">
        <v>516</v>
      </c>
      <c r="F36" s="140" t="s">
        <v>707</v>
      </c>
      <c r="G36" s="136" t="s">
        <v>708</v>
      </c>
      <c r="H36" s="136" t="s">
        <v>709</v>
      </c>
      <c r="I36" s="136" t="s">
        <v>710</v>
      </c>
      <c r="J36" s="136"/>
      <c r="K36" s="136"/>
      <c r="L36" s="136"/>
      <c r="M36" s="136"/>
      <c r="N36" s="137"/>
      <c r="O36" s="87" t="s">
        <v>806</v>
      </c>
      <c r="P36" s="88">
        <v>45084</v>
      </c>
      <c r="Q36" s="123">
        <v>1</v>
      </c>
      <c r="R36" s="154">
        <v>2</v>
      </c>
      <c r="S36" s="123">
        <v>3</v>
      </c>
      <c r="T36" s="154">
        <v>4</v>
      </c>
      <c r="U36" s="154">
        <v>5</v>
      </c>
      <c r="V36" s="123">
        <v>6</v>
      </c>
      <c r="W36" s="123">
        <v>7</v>
      </c>
      <c r="X36" s="125">
        <v>8</v>
      </c>
      <c r="Y36" s="123">
        <v>9</v>
      </c>
      <c r="Z36" s="123">
        <v>10</v>
      </c>
      <c r="AA36" s="154">
        <v>11</v>
      </c>
      <c r="AB36" s="154">
        <v>12</v>
      </c>
      <c r="AC36" s="123">
        <v>13</v>
      </c>
      <c r="AD36" s="123">
        <v>14</v>
      </c>
      <c r="AE36" s="154">
        <v>15</v>
      </c>
      <c r="AF36" s="123">
        <v>16</v>
      </c>
      <c r="AG36" s="123">
        <v>17</v>
      </c>
      <c r="AH36" s="154">
        <v>18</v>
      </c>
      <c r="AI36" s="154">
        <v>19</v>
      </c>
      <c r="AJ36" s="123">
        <v>20</v>
      </c>
      <c r="AK36" s="123">
        <v>21</v>
      </c>
      <c r="AL36" s="123">
        <v>22</v>
      </c>
      <c r="AM36" s="123">
        <v>23</v>
      </c>
      <c r="AN36" s="123">
        <v>24</v>
      </c>
      <c r="AO36" s="154">
        <v>25</v>
      </c>
      <c r="AP36" s="154">
        <v>26</v>
      </c>
      <c r="AQ36" s="123">
        <v>27</v>
      </c>
      <c r="AR36" s="123">
        <v>28</v>
      </c>
      <c r="AS36" s="123">
        <v>29</v>
      </c>
      <c r="AT36" s="123">
        <v>30</v>
      </c>
      <c r="AU36" s="124"/>
      <c r="AV36" s="8"/>
    </row>
    <row r="37" spans="1:48" s="6" customFormat="1" ht="36" customHeight="1" x14ac:dyDescent="0.25">
      <c r="A37" s="85" t="str">
        <f>VLOOKUP(B37,Apoio!$A:$C,3,FALSE)</f>
        <v>Conta Bandeiras</v>
      </c>
      <c r="B37" s="129" t="s">
        <v>166</v>
      </c>
      <c r="C37" s="133">
        <v>45170</v>
      </c>
      <c r="D37" s="131" t="s">
        <v>131</v>
      </c>
      <c r="E37" s="124" t="s">
        <v>84</v>
      </c>
      <c r="F37" s="136"/>
      <c r="G37" s="136"/>
      <c r="H37" s="136" t="s">
        <v>84</v>
      </c>
      <c r="I37" s="136"/>
      <c r="J37" s="136"/>
      <c r="K37" s="136"/>
      <c r="L37" s="136"/>
      <c r="M37" s="136"/>
      <c r="N37" s="137"/>
      <c r="O37" s="87" t="s">
        <v>806</v>
      </c>
      <c r="P37" s="88">
        <v>45082</v>
      </c>
      <c r="Q37" s="123">
        <v>1</v>
      </c>
      <c r="R37" s="154">
        <v>2</v>
      </c>
      <c r="S37" s="123">
        <v>3</v>
      </c>
      <c r="T37" s="154">
        <v>4</v>
      </c>
      <c r="U37" s="154">
        <v>5</v>
      </c>
      <c r="V37" s="123">
        <v>6</v>
      </c>
      <c r="W37" s="123">
        <v>7</v>
      </c>
      <c r="X37" s="125">
        <v>8</v>
      </c>
      <c r="Y37" s="123">
        <v>9</v>
      </c>
      <c r="Z37" s="123">
        <v>10</v>
      </c>
      <c r="AA37" s="154">
        <v>11</v>
      </c>
      <c r="AB37" s="154">
        <v>12</v>
      </c>
      <c r="AC37" s="123">
        <v>13</v>
      </c>
      <c r="AD37" s="123">
        <v>14</v>
      </c>
      <c r="AE37" s="154">
        <v>15</v>
      </c>
      <c r="AF37" s="123">
        <v>16</v>
      </c>
      <c r="AG37" s="123">
        <v>17</v>
      </c>
      <c r="AH37" s="154">
        <v>18</v>
      </c>
      <c r="AI37" s="154">
        <v>19</v>
      </c>
      <c r="AJ37" s="123">
        <v>20</v>
      </c>
      <c r="AK37" s="123">
        <v>21</v>
      </c>
      <c r="AL37" s="123">
        <v>22</v>
      </c>
      <c r="AM37" s="123">
        <v>23</v>
      </c>
      <c r="AN37" s="123">
        <v>24</v>
      </c>
      <c r="AO37" s="154">
        <v>25</v>
      </c>
      <c r="AP37" s="154">
        <v>26</v>
      </c>
      <c r="AQ37" s="123">
        <v>27</v>
      </c>
      <c r="AR37" s="123">
        <v>28</v>
      </c>
      <c r="AS37" s="123">
        <v>29</v>
      </c>
      <c r="AT37" s="123">
        <v>30</v>
      </c>
      <c r="AU37" s="124"/>
      <c r="AV37" s="8"/>
    </row>
    <row r="38" spans="1:48" s="6" customFormat="1" ht="36" customHeight="1" x14ac:dyDescent="0.25">
      <c r="A38" s="85" t="str">
        <f>VLOOKUP(B38,Apoio!$A:$C,3,FALSE)</f>
        <v>MCP - Liquidação</v>
      </c>
      <c r="B38" s="129" t="s">
        <v>167</v>
      </c>
      <c r="C38" s="133">
        <v>45170</v>
      </c>
      <c r="D38" s="131" t="s">
        <v>131</v>
      </c>
      <c r="E38" s="124" t="s">
        <v>84</v>
      </c>
      <c r="F38" s="140"/>
      <c r="G38" s="136"/>
      <c r="H38" s="136" t="s">
        <v>84</v>
      </c>
      <c r="I38" s="136"/>
      <c r="J38" s="136"/>
      <c r="K38" s="136"/>
      <c r="L38" s="136"/>
      <c r="M38" s="136"/>
      <c r="N38" s="137"/>
      <c r="O38" s="87" t="s">
        <v>806</v>
      </c>
      <c r="P38" s="88">
        <v>45082</v>
      </c>
      <c r="Q38" s="123">
        <v>1</v>
      </c>
      <c r="R38" s="154">
        <v>2</v>
      </c>
      <c r="S38" s="123">
        <v>3</v>
      </c>
      <c r="T38" s="154">
        <v>4</v>
      </c>
      <c r="U38" s="154">
        <v>5</v>
      </c>
      <c r="V38" s="123">
        <v>6</v>
      </c>
      <c r="W38" s="123">
        <v>7</v>
      </c>
      <c r="X38" s="125">
        <v>8</v>
      </c>
      <c r="Y38" s="123">
        <v>9</v>
      </c>
      <c r="Z38" s="123">
        <v>10</v>
      </c>
      <c r="AA38" s="154">
        <v>11</v>
      </c>
      <c r="AB38" s="154">
        <v>12</v>
      </c>
      <c r="AC38" s="123">
        <v>13</v>
      </c>
      <c r="AD38" s="123">
        <v>14</v>
      </c>
      <c r="AE38" s="154">
        <v>15</v>
      </c>
      <c r="AF38" s="123">
        <v>16</v>
      </c>
      <c r="AG38" s="123">
        <v>17</v>
      </c>
      <c r="AH38" s="154">
        <v>18</v>
      </c>
      <c r="AI38" s="154">
        <v>19</v>
      </c>
      <c r="AJ38" s="123">
        <v>20</v>
      </c>
      <c r="AK38" s="123">
        <v>21</v>
      </c>
      <c r="AL38" s="123">
        <v>22</v>
      </c>
      <c r="AM38" s="123">
        <v>23</v>
      </c>
      <c r="AN38" s="123">
        <v>24</v>
      </c>
      <c r="AO38" s="154">
        <v>25</v>
      </c>
      <c r="AP38" s="154">
        <v>26</v>
      </c>
      <c r="AQ38" s="123">
        <v>27</v>
      </c>
      <c r="AR38" s="123">
        <v>28</v>
      </c>
      <c r="AS38" s="123">
        <v>29</v>
      </c>
      <c r="AT38" s="123">
        <v>30</v>
      </c>
      <c r="AU38" s="124"/>
      <c r="AV38" s="8"/>
    </row>
    <row r="39" spans="1:48" s="6" customFormat="1" ht="36" customHeight="1" x14ac:dyDescent="0.25">
      <c r="A39" s="85" t="str">
        <f>VLOOKUP(B39,Apoio!$A:$C,3,FALSE)</f>
        <v>MCP - Liquidação</v>
      </c>
      <c r="B39" s="129" t="s">
        <v>168</v>
      </c>
      <c r="C39" s="133">
        <v>45170</v>
      </c>
      <c r="D39" s="131" t="s">
        <v>132</v>
      </c>
      <c r="E39" s="124" t="s">
        <v>84</v>
      </c>
      <c r="F39" s="136"/>
      <c r="G39" s="136"/>
      <c r="H39" s="136" t="s">
        <v>84</v>
      </c>
      <c r="I39" s="136"/>
      <c r="J39" s="136"/>
      <c r="K39" s="136"/>
      <c r="L39" s="136"/>
      <c r="M39" s="136"/>
      <c r="N39" s="137"/>
      <c r="O39" s="87" t="s">
        <v>806</v>
      </c>
      <c r="P39" s="88">
        <v>45083</v>
      </c>
      <c r="Q39" s="123">
        <v>1</v>
      </c>
      <c r="R39" s="154">
        <v>2</v>
      </c>
      <c r="S39" s="123">
        <v>3</v>
      </c>
      <c r="T39" s="154">
        <v>4</v>
      </c>
      <c r="U39" s="154">
        <v>5</v>
      </c>
      <c r="V39" s="123">
        <v>6</v>
      </c>
      <c r="W39" s="123">
        <v>7</v>
      </c>
      <c r="X39" s="123">
        <v>8</v>
      </c>
      <c r="Y39" s="125">
        <v>9</v>
      </c>
      <c r="Z39" s="123">
        <v>10</v>
      </c>
      <c r="AA39" s="154">
        <v>11</v>
      </c>
      <c r="AB39" s="154">
        <v>12</v>
      </c>
      <c r="AC39" s="123">
        <v>13</v>
      </c>
      <c r="AD39" s="123">
        <v>14</v>
      </c>
      <c r="AE39" s="154">
        <v>15</v>
      </c>
      <c r="AF39" s="123">
        <v>16</v>
      </c>
      <c r="AG39" s="123">
        <v>17</v>
      </c>
      <c r="AH39" s="154">
        <v>18</v>
      </c>
      <c r="AI39" s="154">
        <v>19</v>
      </c>
      <c r="AJ39" s="123">
        <v>20</v>
      </c>
      <c r="AK39" s="123">
        <v>21</v>
      </c>
      <c r="AL39" s="123">
        <v>22</v>
      </c>
      <c r="AM39" s="123">
        <v>23</v>
      </c>
      <c r="AN39" s="123">
        <v>24</v>
      </c>
      <c r="AO39" s="154">
        <v>25</v>
      </c>
      <c r="AP39" s="154">
        <v>26</v>
      </c>
      <c r="AQ39" s="123">
        <v>27</v>
      </c>
      <c r="AR39" s="123">
        <v>28</v>
      </c>
      <c r="AS39" s="123">
        <v>29</v>
      </c>
      <c r="AT39" s="123">
        <v>30</v>
      </c>
      <c r="AU39" s="124"/>
      <c r="AV39" s="8"/>
    </row>
    <row r="40" spans="1:48" s="6" customFormat="1" ht="36.75" customHeight="1" x14ac:dyDescent="0.25">
      <c r="A40" s="85" t="str">
        <f>VLOOKUP(B40,Apoio!$A:$C,3,FALSE)</f>
        <v>Penalidades - Liquidação</v>
      </c>
      <c r="B40" s="129" t="s">
        <v>169</v>
      </c>
      <c r="C40" s="133">
        <v>45200</v>
      </c>
      <c r="D40" s="131" t="s">
        <v>133</v>
      </c>
      <c r="E40" s="124" t="s">
        <v>84</v>
      </c>
      <c r="F40" s="140"/>
      <c r="G40" s="136"/>
      <c r="H40" s="136" t="s">
        <v>84</v>
      </c>
      <c r="I40" s="136"/>
      <c r="J40" s="136"/>
      <c r="K40" s="136"/>
      <c r="L40" s="136"/>
      <c r="M40" s="136"/>
      <c r="N40" s="137"/>
      <c r="O40" s="87" t="s">
        <v>806</v>
      </c>
      <c r="P40" s="88">
        <v>45083</v>
      </c>
      <c r="Q40" s="123">
        <v>1</v>
      </c>
      <c r="R40" s="154">
        <v>2</v>
      </c>
      <c r="S40" s="123">
        <v>3</v>
      </c>
      <c r="T40" s="154">
        <v>4</v>
      </c>
      <c r="U40" s="154">
        <v>5</v>
      </c>
      <c r="V40" s="123">
        <v>6</v>
      </c>
      <c r="W40" s="123">
        <v>7</v>
      </c>
      <c r="X40" s="123">
        <v>8</v>
      </c>
      <c r="Y40" s="125">
        <v>9</v>
      </c>
      <c r="Z40" s="123">
        <v>10</v>
      </c>
      <c r="AA40" s="154">
        <v>11</v>
      </c>
      <c r="AB40" s="154">
        <v>12</v>
      </c>
      <c r="AC40" s="123">
        <v>13</v>
      </c>
      <c r="AD40" s="123">
        <v>14</v>
      </c>
      <c r="AE40" s="154">
        <v>15</v>
      </c>
      <c r="AF40" s="123">
        <v>16</v>
      </c>
      <c r="AG40" s="123">
        <v>17</v>
      </c>
      <c r="AH40" s="154">
        <v>18</v>
      </c>
      <c r="AI40" s="154">
        <v>19</v>
      </c>
      <c r="AJ40" s="123">
        <v>20</v>
      </c>
      <c r="AK40" s="123">
        <v>21</v>
      </c>
      <c r="AL40" s="123">
        <v>22</v>
      </c>
      <c r="AM40" s="123">
        <v>23</v>
      </c>
      <c r="AN40" s="123">
        <v>24</v>
      </c>
      <c r="AO40" s="154">
        <v>25</v>
      </c>
      <c r="AP40" s="154">
        <v>26</v>
      </c>
      <c r="AQ40" s="123">
        <v>27</v>
      </c>
      <c r="AR40" s="123">
        <v>28</v>
      </c>
      <c r="AS40" s="123">
        <v>29</v>
      </c>
      <c r="AT40" s="123">
        <v>30</v>
      </c>
      <c r="AU40" s="124"/>
      <c r="AV40" s="8"/>
    </row>
    <row r="41" spans="1:48" s="6" customFormat="1" ht="43.5" x14ac:dyDescent="0.25">
      <c r="A41" s="85" t="str">
        <f>VLOOKUP(B41,Apoio!$A:$C,3,FALSE)</f>
        <v>Energia de Reserva - Cessão Hidráulica</v>
      </c>
      <c r="B41" s="132" t="s">
        <v>689</v>
      </c>
      <c r="C41" s="133">
        <v>45170</v>
      </c>
      <c r="D41" s="131" t="s">
        <v>690</v>
      </c>
      <c r="E41" s="124" t="s">
        <v>805</v>
      </c>
      <c r="F41" s="137" t="s">
        <v>702</v>
      </c>
      <c r="G41" s="138" t="s">
        <v>711</v>
      </c>
      <c r="H41" s="136"/>
      <c r="I41" s="136"/>
      <c r="J41" s="136"/>
      <c r="K41" s="136"/>
      <c r="L41" s="136"/>
      <c r="M41" s="136"/>
      <c r="N41" s="137"/>
      <c r="O41" s="87" t="s">
        <v>806</v>
      </c>
      <c r="P41" s="88">
        <v>45084</v>
      </c>
      <c r="Q41" s="123">
        <v>1</v>
      </c>
      <c r="R41" s="154">
        <v>2</v>
      </c>
      <c r="S41" s="123">
        <v>3</v>
      </c>
      <c r="T41" s="154">
        <v>4</v>
      </c>
      <c r="U41" s="154">
        <v>5</v>
      </c>
      <c r="V41" s="123">
        <v>6</v>
      </c>
      <c r="W41" s="123">
        <v>7</v>
      </c>
      <c r="X41" s="123">
        <v>8</v>
      </c>
      <c r="Y41" s="125">
        <v>9</v>
      </c>
      <c r="Z41" s="123">
        <v>10</v>
      </c>
      <c r="AA41" s="154">
        <v>11</v>
      </c>
      <c r="AB41" s="154">
        <v>12</v>
      </c>
      <c r="AC41" s="123">
        <v>13</v>
      </c>
      <c r="AD41" s="123">
        <v>14</v>
      </c>
      <c r="AE41" s="154">
        <v>15</v>
      </c>
      <c r="AF41" s="123">
        <v>16</v>
      </c>
      <c r="AG41" s="123">
        <v>17</v>
      </c>
      <c r="AH41" s="154">
        <v>18</v>
      </c>
      <c r="AI41" s="154">
        <v>19</v>
      </c>
      <c r="AJ41" s="123">
        <v>20</v>
      </c>
      <c r="AK41" s="123">
        <v>21</v>
      </c>
      <c r="AL41" s="123">
        <v>22</v>
      </c>
      <c r="AM41" s="123">
        <v>23</v>
      </c>
      <c r="AN41" s="123">
        <v>24</v>
      </c>
      <c r="AO41" s="154">
        <v>25</v>
      </c>
      <c r="AP41" s="154">
        <v>26</v>
      </c>
      <c r="AQ41" s="123">
        <v>27</v>
      </c>
      <c r="AR41" s="123">
        <v>28</v>
      </c>
      <c r="AS41" s="123">
        <v>29</v>
      </c>
      <c r="AT41" s="123">
        <v>30</v>
      </c>
      <c r="AU41" s="124" t="s">
        <v>987</v>
      </c>
    </row>
    <row r="42" spans="1:48" s="6" customFormat="1" ht="41.5" customHeight="1" x14ac:dyDescent="0.25">
      <c r="A42" s="85" t="str">
        <f>VLOOKUP(B42,Apoio!$A:$C,3,FALSE)</f>
        <v>MCSD EE - Resultados</v>
      </c>
      <c r="B42" s="129" t="s">
        <v>481</v>
      </c>
      <c r="C42" s="133">
        <v>45231</v>
      </c>
      <c r="D42" s="131" t="s">
        <v>389</v>
      </c>
      <c r="E42" s="124" t="s">
        <v>84</v>
      </c>
      <c r="F42" s="136"/>
      <c r="G42" s="136"/>
      <c r="H42" s="136" t="s">
        <v>84</v>
      </c>
      <c r="I42" s="136"/>
      <c r="J42" s="136"/>
      <c r="K42" s="136"/>
      <c r="L42" s="136"/>
      <c r="M42" s="136"/>
      <c r="N42" s="137"/>
      <c r="O42" s="87" t="s">
        <v>806</v>
      </c>
      <c r="P42" s="88">
        <v>45086</v>
      </c>
      <c r="Q42" s="123">
        <v>1</v>
      </c>
      <c r="R42" s="154">
        <v>2</v>
      </c>
      <c r="S42" s="123">
        <v>3</v>
      </c>
      <c r="T42" s="154">
        <v>4</v>
      </c>
      <c r="U42" s="154">
        <v>5</v>
      </c>
      <c r="V42" s="123">
        <v>6</v>
      </c>
      <c r="W42" s="123">
        <v>7</v>
      </c>
      <c r="X42" s="123">
        <v>8</v>
      </c>
      <c r="Y42" s="125">
        <v>9</v>
      </c>
      <c r="Z42" s="123">
        <v>10</v>
      </c>
      <c r="AA42" s="154">
        <v>11</v>
      </c>
      <c r="AB42" s="154">
        <v>12</v>
      </c>
      <c r="AC42" s="123">
        <v>13</v>
      </c>
      <c r="AD42" s="123">
        <v>14</v>
      </c>
      <c r="AE42" s="154">
        <v>15</v>
      </c>
      <c r="AF42" s="123">
        <v>16</v>
      </c>
      <c r="AG42" s="123">
        <v>17</v>
      </c>
      <c r="AH42" s="154">
        <v>18</v>
      </c>
      <c r="AI42" s="154">
        <v>19</v>
      </c>
      <c r="AJ42" s="123">
        <v>20</v>
      </c>
      <c r="AK42" s="123">
        <v>21</v>
      </c>
      <c r="AL42" s="123">
        <v>22</v>
      </c>
      <c r="AM42" s="123">
        <v>23</v>
      </c>
      <c r="AN42" s="123">
        <v>24</v>
      </c>
      <c r="AO42" s="154">
        <v>25</v>
      </c>
      <c r="AP42" s="154">
        <v>26</v>
      </c>
      <c r="AQ42" s="123">
        <v>27</v>
      </c>
      <c r="AR42" s="123">
        <v>28</v>
      </c>
      <c r="AS42" s="123">
        <v>29</v>
      </c>
      <c r="AT42" s="123">
        <v>30</v>
      </c>
      <c r="AU42" s="124"/>
    </row>
    <row r="43" spans="1:48" s="6" customFormat="1" ht="36.75" customHeight="1" x14ac:dyDescent="0.25">
      <c r="A43" s="89" t="str">
        <f>VLOOKUP(B43,Apoio!$A:$C,3,FALSE)</f>
        <v>MVE - Resultados</v>
      </c>
      <c r="B43" s="129" t="s">
        <v>895</v>
      </c>
      <c r="C43" s="133">
        <v>45200</v>
      </c>
      <c r="D43" s="131" t="s">
        <v>620</v>
      </c>
      <c r="E43" s="124" t="s">
        <v>627</v>
      </c>
      <c r="F43" s="140" t="s">
        <v>712</v>
      </c>
      <c r="G43" s="136"/>
      <c r="H43" s="136"/>
      <c r="I43" s="136"/>
      <c r="J43" s="136"/>
      <c r="K43" s="136"/>
      <c r="L43" s="136"/>
      <c r="M43" s="136"/>
      <c r="N43" s="137"/>
      <c r="O43" s="87" t="s">
        <v>806</v>
      </c>
      <c r="P43" s="88">
        <v>45086</v>
      </c>
      <c r="Q43" s="123">
        <v>1</v>
      </c>
      <c r="R43" s="154">
        <v>2</v>
      </c>
      <c r="S43" s="123">
        <v>3</v>
      </c>
      <c r="T43" s="154">
        <v>4</v>
      </c>
      <c r="U43" s="154">
        <v>5</v>
      </c>
      <c r="V43" s="123">
        <v>6</v>
      </c>
      <c r="W43" s="123">
        <v>7</v>
      </c>
      <c r="X43" s="123">
        <v>8</v>
      </c>
      <c r="Y43" s="125">
        <v>9</v>
      </c>
      <c r="Z43" s="123">
        <v>10</v>
      </c>
      <c r="AA43" s="154">
        <v>11</v>
      </c>
      <c r="AB43" s="154">
        <v>12</v>
      </c>
      <c r="AC43" s="123">
        <v>13</v>
      </c>
      <c r="AD43" s="123">
        <v>14</v>
      </c>
      <c r="AE43" s="154">
        <v>15</v>
      </c>
      <c r="AF43" s="123">
        <v>16</v>
      </c>
      <c r="AG43" s="123">
        <v>17</v>
      </c>
      <c r="AH43" s="154">
        <v>18</v>
      </c>
      <c r="AI43" s="154">
        <v>19</v>
      </c>
      <c r="AJ43" s="123">
        <v>20</v>
      </c>
      <c r="AK43" s="123">
        <v>21</v>
      </c>
      <c r="AL43" s="123">
        <v>22</v>
      </c>
      <c r="AM43" s="123">
        <v>23</v>
      </c>
      <c r="AN43" s="123">
        <v>24</v>
      </c>
      <c r="AO43" s="154">
        <v>25</v>
      </c>
      <c r="AP43" s="154">
        <v>26</v>
      </c>
      <c r="AQ43" s="123">
        <v>27</v>
      </c>
      <c r="AR43" s="123">
        <v>28</v>
      </c>
      <c r="AS43" s="123">
        <v>29</v>
      </c>
      <c r="AT43" s="123">
        <v>30</v>
      </c>
      <c r="AU43" s="124"/>
      <c r="AV43" s="8"/>
    </row>
    <row r="44" spans="1:48" s="6" customFormat="1" ht="36.75" customHeight="1" x14ac:dyDescent="0.25">
      <c r="A44" s="89" t="str">
        <f>VLOOKUP(B44,Apoio!$A:$C,3,FALSE)</f>
        <v>MVE - Pré-Liquidação</v>
      </c>
      <c r="B44" s="129" t="s">
        <v>896</v>
      </c>
      <c r="C44" s="133">
        <v>45200</v>
      </c>
      <c r="D44" s="131" t="s">
        <v>620</v>
      </c>
      <c r="E44" s="124" t="s">
        <v>629</v>
      </c>
      <c r="F44" s="136" t="s">
        <v>713</v>
      </c>
      <c r="G44" s="136"/>
      <c r="H44" s="136"/>
      <c r="I44" s="136"/>
      <c r="J44" s="136"/>
      <c r="K44" s="136"/>
      <c r="L44" s="136"/>
      <c r="M44" s="136"/>
      <c r="N44" s="137"/>
      <c r="O44" s="87" t="s">
        <v>806</v>
      </c>
      <c r="P44" s="88">
        <v>45086</v>
      </c>
      <c r="Q44" s="123">
        <v>1</v>
      </c>
      <c r="R44" s="154">
        <v>2</v>
      </c>
      <c r="S44" s="123">
        <v>3</v>
      </c>
      <c r="T44" s="154">
        <v>4</v>
      </c>
      <c r="U44" s="154">
        <v>5</v>
      </c>
      <c r="V44" s="123">
        <v>6</v>
      </c>
      <c r="W44" s="123">
        <v>7</v>
      </c>
      <c r="X44" s="123">
        <v>8</v>
      </c>
      <c r="Y44" s="125">
        <v>9</v>
      </c>
      <c r="Z44" s="123">
        <v>10</v>
      </c>
      <c r="AA44" s="154">
        <v>11</v>
      </c>
      <c r="AB44" s="154">
        <v>12</v>
      </c>
      <c r="AC44" s="123">
        <v>13</v>
      </c>
      <c r="AD44" s="123">
        <v>14</v>
      </c>
      <c r="AE44" s="154">
        <v>15</v>
      </c>
      <c r="AF44" s="123">
        <v>16</v>
      </c>
      <c r="AG44" s="123">
        <v>17</v>
      </c>
      <c r="AH44" s="154">
        <v>18</v>
      </c>
      <c r="AI44" s="154">
        <v>19</v>
      </c>
      <c r="AJ44" s="123">
        <v>20</v>
      </c>
      <c r="AK44" s="123">
        <v>21</v>
      </c>
      <c r="AL44" s="123">
        <v>22</v>
      </c>
      <c r="AM44" s="123">
        <v>23</v>
      </c>
      <c r="AN44" s="123">
        <v>24</v>
      </c>
      <c r="AO44" s="154">
        <v>25</v>
      </c>
      <c r="AP44" s="154">
        <v>26</v>
      </c>
      <c r="AQ44" s="123">
        <v>27</v>
      </c>
      <c r="AR44" s="123">
        <v>28</v>
      </c>
      <c r="AS44" s="123">
        <v>29</v>
      </c>
      <c r="AT44" s="123">
        <v>30</v>
      </c>
      <c r="AU44" s="124"/>
      <c r="AV44" s="8"/>
    </row>
    <row r="45" spans="1:48" s="6" customFormat="1" ht="46.5" customHeight="1" x14ac:dyDescent="0.25">
      <c r="A45" s="85" t="str">
        <f>VLOOKUP(B45,Apoio!$A:$C,3,FALSE)</f>
        <v>Cotas de Energia Nuclear - Resultados</v>
      </c>
      <c r="B45" s="129" t="s">
        <v>170</v>
      </c>
      <c r="C45" s="133">
        <v>45200</v>
      </c>
      <c r="D45" s="131" t="s">
        <v>25</v>
      </c>
      <c r="E45" s="124" t="s">
        <v>90</v>
      </c>
      <c r="F45" s="140" t="s">
        <v>714</v>
      </c>
      <c r="G45" s="136" t="s">
        <v>715</v>
      </c>
      <c r="H45" s="136" t="s">
        <v>716</v>
      </c>
      <c r="I45" s="136" t="s">
        <v>717</v>
      </c>
      <c r="J45" s="136"/>
      <c r="K45" s="136"/>
      <c r="L45" s="136"/>
      <c r="M45" s="136"/>
      <c r="N45" s="137"/>
      <c r="O45" s="87" t="s">
        <v>806</v>
      </c>
      <c r="P45" s="88">
        <v>45086</v>
      </c>
      <c r="Q45" s="123">
        <v>1</v>
      </c>
      <c r="R45" s="154">
        <v>2</v>
      </c>
      <c r="S45" s="123">
        <v>3</v>
      </c>
      <c r="T45" s="154">
        <v>4</v>
      </c>
      <c r="U45" s="154">
        <v>5</v>
      </c>
      <c r="V45" s="123">
        <v>6</v>
      </c>
      <c r="W45" s="123">
        <v>7</v>
      </c>
      <c r="X45" s="123">
        <v>8</v>
      </c>
      <c r="Y45" s="125">
        <v>9</v>
      </c>
      <c r="Z45" s="123">
        <v>10</v>
      </c>
      <c r="AA45" s="154">
        <v>11</v>
      </c>
      <c r="AB45" s="154">
        <v>12</v>
      </c>
      <c r="AC45" s="123">
        <v>13</v>
      </c>
      <c r="AD45" s="123">
        <v>14</v>
      </c>
      <c r="AE45" s="154">
        <v>15</v>
      </c>
      <c r="AF45" s="123">
        <v>16</v>
      </c>
      <c r="AG45" s="123">
        <v>17</v>
      </c>
      <c r="AH45" s="154">
        <v>18</v>
      </c>
      <c r="AI45" s="154">
        <v>19</v>
      </c>
      <c r="AJ45" s="123">
        <v>20</v>
      </c>
      <c r="AK45" s="123">
        <v>21</v>
      </c>
      <c r="AL45" s="123">
        <v>22</v>
      </c>
      <c r="AM45" s="123">
        <v>23</v>
      </c>
      <c r="AN45" s="123">
        <v>24</v>
      </c>
      <c r="AO45" s="154">
        <v>25</v>
      </c>
      <c r="AP45" s="154">
        <v>26</v>
      </c>
      <c r="AQ45" s="123">
        <v>27</v>
      </c>
      <c r="AR45" s="123">
        <v>28</v>
      </c>
      <c r="AS45" s="123">
        <v>29</v>
      </c>
      <c r="AT45" s="123">
        <v>30</v>
      </c>
      <c r="AU45" s="124"/>
      <c r="AV45" s="8"/>
    </row>
    <row r="46" spans="1:48" s="6" customFormat="1" ht="36.75" customHeight="1" x14ac:dyDescent="0.25">
      <c r="A46" s="85" t="str">
        <f>VLOOKUP(B46,Apoio!$A:$C,3,FALSE)</f>
        <v>Cotas de Energia Nuclear - Pré-Liquidação</v>
      </c>
      <c r="B46" s="129" t="s">
        <v>575</v>
      </c>
      <c r="C46" s="133">
        <v>45200</v>
      </c>
      <c r="D46" s="131" t="s">
        <v>135</v>
      </c>
      <c r="E46" s="124" t="s">
        <v>136</v>
      </c>
      <c r="F46" s="136" t="s">
        <v>718</v>
      </c>
      <c r="G46" s="136" t="s">
        <v>719</v>
      </c>
      <c r="H46" s="136"/>
      <c r="I46" s="136"/>
      <c r="J46" s="136"/>
      <c r="K46" s="136"/>
      <c r="L46" s="136"/>
      <c r="M46" s="136"/>
      <c r="N46" s="137"/>
      <c r="O46" s="87" t="s">
        <v>806</v>
      </c>
      <c r="P46" s="88">
        <v>45086</v>
      </c>
      <c r="Q46" s="123">
        <v>1</v>
      </c>
      <c r="R46" s="154">
        <v>2</v>
      </c>
      <c r="S46" s="123">
        <v>3</v>
      </c>
      <c r="T46" s="154">
        <v>4</v>
      </c>
      <c r="U46" s="154">
        <v>5</v>
      </c>
      <c r="V46" s="123">
        <v>6</v>
      </c>
      <c r="W46" s="123">
        <v>7</v>
      </c>
      <c r="X46" s="123">
        <v>8</v>
      </c>
      <c r="Y46" s="125">
        <v>9</v>
      </c>
      <c r="Z46" s="123">
        <v>10</v>
      </c>
      <c r="AA46" s="154">
        <v>11</v>
      </c>
      <c r="AB46" s="154">
        <v>12</v>
      </c>
      <c r="AC46" s="123">
        <v>13</v>
      </c>
      <c r="AD46" s="123">
        <v>14</v>
      </c>
      <c r="AE46" s="154">
        <v>15</v>
      </c>
      <c r="AF46" s="123">
        <v>16</v>
      </c>
      <c r="AG46" s="123">
        <v>17</v>
      </c>
      <c r="AH46" s="154">
        <v>18</v>
      </c>
      <c r="AI46" s="154">
        <v>19</v>
      </c>
      <c r="AJ46" s="123">
        <v>20</v>
      </c>
      <c r="AK46" s="123">
        <v>21</v>
      </c>
      <c r="AL46" s="123">
        <v>22</v>
      </c>
      <c r="AM46" s="123">
        <v>23</v>
      </c>
      <c r="AN46" s="123">
        <v>24</v>
      </c>
      <c r="AO46" s="154">
        <v>25</v>
      </c>
      <c r="AP46" s="154">
        <v>26</v>
      </c>
      <c r="AQ46" s="123">
        <v>27</v>
      </c>
      <c r="AR46" s="123">
        <v>28</v>
      </c>
      <c r="AS46" s="123">
        <v>29</v>
      </c>
      <c r="AT46" s="123">
        <v>30</v>
      </c>
      <c r="AU46" s="124"/>
      <c r="AV46" s="8"/>
    </row>
    <row r="47" spans="1:48" s="6" customFormat="1" ht="36" customHeight="1" x14ac:dyDescent="0.25">
      <c r="A47" s="85" t="str">
        <f>VLOOKUP(B47,Apoio!$A:$C,3,FALSE)</f>
        <v>Contrato</v>
      </c>
      <c r="B47" s="129" t="s">
        <v>348</v>
      </c>
      <c r="C47" s="133">
        <v>45200</v>
      </c>
      <c r="D47" s="131" t="s">
        <v>978</v>
      </c>
      <c r="E47" s="124" t="s">
        <v>84</v>
      </c>
      <c r="F47" s="140"/>
      <c r="G47" s="136"/>
      <c r="H47" s="136" t="s">
        <v>84</v>
      </c>
      <c r="I47" s="136"/>
      <c r="J47" s="136"/>
      <c r="K47" s="136"/>
      <c r="L47" s="136"/>
      <c r="M47" s="136"/>
      <c r="N47" s="137"/>
      <c r="O47" s="87" t="s">
        <v>806</v>
      </c>
      <c r="P47" s="88">
        <v>45086</v>
      </c>
      <c r="Q47" s="123">
        <v>1</v>
      </c>
      <c r="R47" s="154">
        <v>2</v>
      </c>
      <c r="S47" s="123">
        <v>3</v>
      </c>
      <c r="T47" s="154">
        <v>4</v>
      </c>
      <c r="U47" s="154">
        <v>5</v>
      </c>
      <c r="V47" s="123">
        <v>6</v>
      </c>
      <c r="W47" s="123">
        <v>7</v>
      </c>
      <c r="X47" s="123">
        <v>8</v>
      </c>
      <c r="Y47" s="125">
        <v>9</v>
      </c>
      <c r="Z47" s="123">
        <v>10</v>
      </c>
      <c r="AA47" s="154">
        <v>11</v>
      </c>
      <c r="AB47" s="154">
        <v>12</v>
      </c>
      <c r="AC47" s="123">
        <v>13</v>
      </c>
      <c r="AD47" s="123">
        <v>14</v>
      </c>
      <c r="AE47" s="154">
        <v>15</v>
      </c>
      <c r="AF47" s="123">
        <v>16</v>
      </c>
      <c r="AG47" s="123">
        <v>17</v>
      </c>
      <c r="AH47" s="154">
        <v>18</v>
      </c>
      <c r="AI47" s="154">
        <v>19</v>
      </c>
      <c r="AJ47" s="123">
        <v>20</v>
      </c>
      <c r="AK47" s="123">
        <v>21</v>
      </c>
      <c r="AL47" s="123">
        <v>22</v>
      </c>
      <c r="AM47" s="123">
        <v>23</v>
      </c>
      <c r="AN47" s="123">
        <v>24</v>
      </c>
      <c r="AO47" s="154">
        <v>25</v>
      </c>
      <c r="AP47" s="154">
        <v>26</v>
      </c>
      <c r="AQ47" s="123">
        <v>27</v>
      </c>
      <c r="AR47" s="123">
        <v>28</v>
      </c>
      <c r="AS47" s="123">
        <v>29</v>
      </c>
      <c r="AT47" s="123">
        <v>30</v>
      </c>
      <c r="AU47" s="124"/>
      <c r="AV47" s="8"/>
    </row>
    <row r="48" spans="1:48" s="6" customFormat="1" ht="36" customHeight="1" x14ac:dyDescent="0.25">
      <c r="A48" s="85" t="str">
        <f>VLOOKUP(B48,Apoio!$A:$C,3,FALSE)</f>
        <v>AGP</v>
      </c>
      <c r="B48" s="129" t="s">
        <v>654</v>
      </c>
      <c r="C48" s="133">
        <v>45200</v>
      </c>
      <c r="D48" s="131" t="s">
        <v>25</v>
      </c>
      <c r="E48" s="124" t="s">
        <v>84</v>
      </c>
      <c r="F48" s="136"/>
      <c r="G48" s="136"/>
      <c r="H48" s="136" t="s">
        <v>84</v>
      </c>
      <c r="I48" s="136"/>
      <c r="J48" s="136"/>
      <c r="K48" s="136"/>
      <c r="L48" s="136"/>
      <c r="M48" s="136"/>
      <c r="N48" s="137"/>
      <c r="O48" s="87" t="s">
        <v>806</v>
      </c>
      <c r="P48" s="88">
        <v>45086</v>
      </c>
      <c r="Q48" s="123">
        <v>1</v>
      </c>
      <c r="R48" s="154">
        <v>2</v>
      </c>
      <c r="S48" s="123">
        <v>3</v>
      </c>
      <c r="T48" s="154">
        <v>4</v>
      </c>
      <c r="U48" s="154">
        <v>5</v>
      </c>
      <c r="V48" s="123">
        <v>6</v>
      </c>
      <c r="W48" s="123">
        <v>7</v>
      </c>
      <c r="X48" s="123">
        <v>8</v>
      </c>
      <c r="Y48" s="125">
        <v>9</v>
      </c>
      <c r="Z48" s="123">
        <v>10</v>
      </c>
      <c r="AA48" s="154">
        <v>11</v>
      </c>
      <c r="AB48" s="154">
        <v>12</v>
      </c>
      <c r="AC48" s="123">
        <v>13</v>
      </c>
      <c r="AD48" s="123">
        <v>14</v>
      </c>
      <c r="AE48" s="154">
        <v>15</v>
      </c>
      <c r="AF48" s="123">
        <v>16</v>
      </c>
      <c r="AG48" s="123">
        <v>17</v>
      </c>
      <c r="AH48" s="154">
        <v>18</v>
      </c>
      <c r="AI48" s="154">
        <v>19</v>
      </c>
      <c r="AJ48" s="123">
        <v>20</v>
      </c>
      <c r="AK48" s="123">
        <v>21</v>
      </c>
      <c r="AL48" s="123">
        <v>22</v>
      </c>
      <c r="AM48" s="123">
        <v>23</v>
      </c>
      <c r="AN48" s="123">
        <v>24</v>
      </c>
      <c r="AO48" s="154">
        <v>25</v>
      </c>
      <c r="AP48" s="154">
        <v>26</v>
      </c>
      <c r="AQ48" s="123">
        <v>27</v>
      </c>
      <c r="AR48" s="123">
        <v>28</v>
      </c>
      <c r="AS48" s="123">
        <v>29</v>
      </c>
      <c r="AT48" s="123">
        <v>30</v>
      </c>
      <c r="AU48" s="124"/>
      <c r="AV48" s="8"/>
    </row>
    <row r="49" spans="1:48" s="6" customFormat="1" ht="36" customHeight="1" x14ac:dyDescent="0.25">
      <c r="A49" s="85" t="str">
        <f>VLOOKUP(B49,Apoio!$A:$C,3,FALSE)</f>
        <v>PROINFA</v>
      </c>
      <c r="B49" s="129" t="s">
        <v>641</v>
      </c>
      <c r="C49" s="133">
        <v>45200</v>
      </c>
      <c r="D49" s="131" t="s">
        <v>25</v>
      </c>
      <c r="E49" s="124" t="s">
        <v>84</v>
      </c>
      <c r="F49" s="136"/>
      <c r="G49" s="136"/>
      <c r="H49" s="136" t="s">
        <v>84</v>
      </c>
      <c r="I49" s="136"/>
      <c r="J49" s="136"/>
      <c r="K49" s="136"/>
      <c r="L49" s="136"/>
      <c r="M49" s="136"/>
      <c r="N49" s="137"/>
      <c r="O49" s="87" t="s">
        <v>806</v>
      </c>
      <c r="P49" s="88">
        <v>45086</v>
      </c>
      <c r="Q49" s="123">
        <v>1</v>
      </c>
      <c r="R49" s="154">
        <v>2</v>
      </c>
      <c r="S49" s="123">
        <v>3</v>
      </c>
      <c r="T49" s="154">
        <v>4</v>
      </c>
      <c r="U49" s="154">
        <v>5</v>
      </c>
      <c r="V49" s="123">
        <v>6</v>
      </c>
      <c r="W49" s="123">
        <v>7</v>
      </c>
      <c r="X49" s="123">
        <v>8</v>
      </c>
      <c r="Y49" s="125">
        <v>9</v>
      </c>
      <c r="Z49" s="123">
        <v>10</v>
      </c>
      <c r="AA49" s="154">
        <v>11</v>
      </c>
      <c r="AB49" s="154">
        <v>12</v>
      </c>
      <c r="AC49" s="123">
        <v>13</v>
      </c>
      <c r="AD49" s="123">
        <v>14</v>
      </c>
      <c r="AE49" s="154">
        <v>15</v>
      </c>
      <c r="AF49" s="123">
        <v>16</v>
      </c>
      <c r="AG49" s="123">
        <v>17</v>
      </c>
      <c r="AH49" s="154">
        <v>18</v>
      </c>
      <c r="AI49" s="154">
        <v>19</v>
      </c>
      <c r="AJ49" s="123">
        <v>20</v>
      </c>
      <c r="AK49" s="123">
        <v>21</v>
      </c>
      <c r="AL49" s="123">
        <v>22</v>
      </c>
      <c r="AM49" s="123">
        <v>23</v>
      </c>
      <c r="AN49" s="123">
        <v>24</v>
      </c>
      <c r="AO49" s="154">
        <v>25</v>
      </c>
      <c r="AP49" s="154">
        <v>26</v>
      </c>
      <c r="AQ49" s="123">
        <v>27</v>
      </c>
      <c r="AR49" s="123">
        <v>28</v>
      </c>
      <c r="AS49" s="123">
        <v>29</v>
      </c>
      <c r="AT49" s="123">
        <v>30</v>
      </c>
      <c r="AU49" s="124"/>
      <c r="AV49" s="8"/>
    </row>
    <row r="50" spans="1:48" s="6" customFormat="1" ht="45.75" customHeight="1" x14ac:dyDescent="0.25">
      <c r="A50" s="85" t="str">
        <f>VLOOKUP(B50,Apoio!$A:$C,3,FALSE)</f>
        <v>Energia de Reserva - Cessão Biomassa</v>
      </c>
      <c r="B50" s="129" t="s">
        <v>405</v>
      </c>
      <c r="C50" s="133">
        <v>45170</v>
      </c>
      <c r="D50" s="131" t="s">
        <v>21</v>
      </c>
      <c r="E50" s="124" t="s">
        <v>84</v>
      </c>
      <c r="F50" s="136"/>
      <c r="G50" s="136"/>
      <c r="H50" s="136" t="s">
        <v>84</v>
      </c>
      <c r="I50" s="136"/>
      <c r="J50" s="136"/>
      <c r="K50" s="136"/>
      <c r="L50" s="136"/>
      <c r="M50" s="136"/>
      <c r="N50" s="137"/>
      <c r="O50" s="87" t="s">
        <v>806</v>
      </c>
      <c r="P50" s="88">
        <v>45086</v>
      </c>
      <c r="Q50" s="123">
        <v>1</v>
      </c>
      <c r="R50" s="154">
        <v>2</v>
      </c>
      <c r="S50" s="123">
        <v>3</v>
      </c>
      <c r="T50" s="154">
        <v>4</v>
      </c>
      <c r="U50" s="154">
        <v>5</v>
      </c>
      <c r="V50" s="123">
        <v>6</v>
      </c>
      <c r="W50" s="123">
        <v>7</v>
      </c>
      <c r="X50" s="123">
        <v>8</v>
      </c>
      <c r="Y50" s="125">
        <v>9</v>
      </c>
      <c r="Z50" s="123">
        <v>10</v>
      </c>
      <c r="AA50" s="154">
        <v>11</v>
      </c>
      <c r="AB50" s="154">
        <v>12</v>
      </c>
      <c r="AC50" s="123">
        <v>13</v>
      </c>
      <c r="AD50" s="123">
        <v>14</v>
      </c>
      <c r="AE50" s="154">
        <v>15</v>
      </c>
      <c r="AF50" s="123">
        <v>16</v>
      </c>
      <c r="AG50" s="123">
        <v>17</v>
      </c>
      <c r="AH50" s="154">
        <v>18</v>
      </c>
      <c r="AI50" s="154">
        <v>19</v>
      </c>
      <c r="AJ50" s="123">
        <v>20</v>
      </c>
      <c r="AK50" s="123">
        <v>21</v>
      </c>
      <c r="AL50" s="123">
        <v>22</v>
      </c>
      <c r="AM50" s="123">
        <v>23</v>
      </c>
      <c r="AN50" s="123">
        <v>24</v>
      </c>
      <c r="AO50" s="154">
        <v>25</v>
      </c>
      <c r="AP50" s="154">
        <v>26</v>
      </c>
      <c r="AQ50" s="123">
        <v>27</v>
      </c>
      <c r="AR50" s="123">
        <v>28</v>
      </c>
      <c r="AS50" s="123">
        <v>29</v>
      </c>
      <c r="AT50" s="123">
        <v>30</v>
      </c>
      <c r="AU50" s="124" t="s">
        <v>986</v>
      </c>
      <c r="AV50" s="8"/>
    </row>
    <row r="51" spans="1:48" s="6" customFormat="1" ht="36" customHeight="1" x14ac:dyDescent="0.25">
      <c r="A51" s="85" t="str">
        <f>VLOOKUP(B51,Apoio!$A:$C,3,FALSE)</f>
        <v>Receita de Venda</v>
      </c>
      <c r="B51" s="129" t="s">
        <v>550</v>
      </c>
      <c r="C51" s="133">
        <v>45200</v>
      </c>
      <c r="D51" s="131" t="s">
        <v>26</v>
      </c>
      <c r="E51" s="124" t="s">
        <v>807</v>
      </c>
      <c r="F51" s="136" t="s">
        <v>811</v>
      </c>
      <c r="G51" s="136" t="s">
        <v>812</v>
      </c>
      <c r="H51" s="136" t="s">
        <v>813</v>
      </c>
      <c r="I51" s="136"/>
      <c r="J51" s="136"/>
      <c r="K51" s="136"/>
      <c r="L51" s="136"/>
      <c r="M51" s="136"/>
      <c r="N51" s="137"/>
      <c r="O51" s="87" t="s">
        <v>806</v>
      </c>
      <c r="P51" s="88">
        <v>45090</v>
      </c>
      <c r="Q51" s="123">
        <v>1</v>
      </c>
      <c r="R51" s="154">
        <v>2</v>
      </c>
      <c r="S51" s="123">
        <v>3</v>
      </c>
      <c r="T51" s="154">
        <v>4</v>
      </c>
      <c r="U51" s="154">
        <v>5</v>
      </c>
      <c r="V51" s="123">
        <v>6</v>
      </c>
      <c r="W51" s="123">
        <v>7</v>
      </c>
      <c r="X51" s="123">
        <v>8</v>
      </c>
      <c r="Y51" s="125">
        <v>9</v>
      </c>
      <c r="Z51" s="123">
        <v>10</v>
      </c>
      <c r="AA51" s="154">
        <v>11</v>
      </c>
      <c r="AB51" s="154">
        <v>12</v>
      </c>
      <c r="AC51" s="123">
        <v>13</v>
      </c>
      <c r="AD51" s="123">
        <v>14</v>
      </c>
      <c r="AE51" s="154">
        <v>15</v>
      </c>
      <c r="AF51" s="123">
        <v>16</v>
      </c>
      <c r="AG51" s="123">
        <v>17</v>
      </c>
      <c r="AH51" s="154">
        <v>18</v>
      </c>
      <c r="AI51" s="154">
        <v>19</v>
      </c>
      <c r="AJ51" s="123">
        <v>20</v>
      </c>
      <c r="AK51" s="123">
        <v>21</v>
      </c>
      <c r="AL51" s="123">
        <v>22</v>
      </c>
      <c r="AM51" s="123">
        <v>23</v>
      </c>
      <c r="AN51" s="123">
        <v>24</v>
      </c>
      <c r="AO51" s="154">
        <v>25</v>
      </c>
      <c r="AP51" s="154">
        <v>26</v>
      </c>
      <c r="AQ51" s="123">
        <v>27</v>
      </c>
      <c r="AR51" s="123">
        <v>28</v>
      </c>
      <c r="AS51" s="123">
        <v>29</v>
      </c>
      <c r="AT51" s="123">
        <v>30</v>
      </c>
      <c r="AU51" s="124"/>
      <c r="AV51" s="8"/>
    </row>
    <row r="52" spans="1:48" s="6" customFormat="1" ht="46.5" customHeight="1" x14ac:dyDescent="0.25">
      <c r="A52" s="85" t="str">
        <f>VLOOKUP(B52,Apoio!$A:$C,3,FALSE)</f>
        <v>MCSD EE - Pós-Liquidação</v>
      </c>
      <c r="B52" s="129" t="s">
        <v>675</v>
      </c>
      <c r="C52" s="133">
        <v>45170</v>
      </c>
      <c r="D52" s="131" t="s">
        <v>991</v>
      </c>
      <c r="E52" s="124" t="s">
        <v>108</v>
      </c>
      <c r="F52" s="136" t="s">
        <v>699</v>
      </c>
      <c r="G52" s="136"/>
      <c r="H52" s="136"/>
      <c r="I52" s="136"/>
      <c r="J52" s="136"/>
      <c r="K52" s="136"/>
      <c r="L52" s="136"/>
      <c r="M52" s="136"/>
      <c r="N52" s="137"/>
      <c r="O52" s="87" t="s">
        <v>806</v>
      </c>
      <c r="P52" s="88">
        <v>45091</v>
      </c>
      <c r="Q52" s="123">
        <v>1</v>
      </c>
      <c r="R52" s="154">
        <v>2</v>
      </c>
      <c r="S52" s="123">
        <v>3</v>
      </c>
      <c r="T52" s="154">
        <v>4</v>
      </c>
      <c r="U52" s="154">
        <v>5</v>
      </c>
      <c r="V52" s="123">
        <v>6</v>
      </c>
      <c r="W52" s="123">
        <v>7</v>
      </c>
      <c r="X52" s="123">
        <v>8</v>
      </c>
      <c r="Y52" s="125">
        <v>9</v>
      </c>
      <c r="Z52" s="123">
        <v>10</v>
      </c>
      <c r="AA52" s="154">
        <v>11</v>
      </c>
      <c r="AB52" s="154">
        <v>12</v>
      </c>
      <c r="AC52" s="123">
        <v>13</v>
      </c>
      <c r="AD52" s="123">
        <v>14</v>
      </c>
      <c r="AE52" s="154">
        <v>15</v>
      </c>
      <c r="AF52" s="123">
        <v>16</v>
      </c>
      <c r="AG52" s="123">
        <v>17</v>
      </c>
      <c r="AH52" s="154">
        <v>18</v>
      </c>
      <c r="AI52" s="154">
        <v>19</v>
      </c>
      <c r="AJ52" s="123">
        <v>20</v>
      </c>
      <c r="AK52" s="123">
        <v>21</v>
      </c>
      <c r="AL52" s="123">
        <v>22</v>
      </c>
      <c r="AM52" s="123">
        <v>23</v>
      </c>
      <c r="AN52" s="123">
        <v>24</v>
      </c>
      <c r="AO52" s="154">
        <v>25</v>
      </c>
      <c r="AP52" s="154">
        <v>26</v>
      </c>
      <c r="AQ52" s="123">
        <v>27</v>
      </c>
      <c r="AR52" s="123">
        <v>28</v>
      </c>
      <c r="AS52" s="123">
        <v>29</v>
      </c>
      <c r="AT52" s="123">
        <v>30</v>
      </c>
      <c r="AU52" s="124" t="s">
        <v>989</v>
      </c>
      <c r="AV52" s="8"/>
    </row>
    <row r="53" spans="1:48" s="6" customFormat="1" ht="36.75" customHeight="1" x14ac:dyDescent="0.25">
      <c r="A53" s="85" t="str">
        <f>VLOOKUP(B53,Apoio!$A:$C,3,FALSE)</f>
        <v>Contrato</v>
      </c>
      <c r="B53" s="129" t="s">
        <v>349</v>
      </c>
      <c r="C53" s="133">
        <v>45200</v>
      </c>
      <c r="D53" s="131" t="s">
        <v>979</v>
      </c>
      <c r="E53" s="124" t="s">
        <v>84</v>
      </c>
      <c r="F53" s="136"/>
      <c r="G53" s="136"/>
      <c r="H53" s="136" t="s">
        <v>84</v>
      </c>
      <c r="I53" s="136"/>
      <c r="J53" s="136"/>
      <c r="K53" s="136"/>
      <c r="L53" s="136"/>
      <c r="M53" s="136"/>
      <c r="N53" s="137"/>
      <c r="O53" s="87" t="s">
        <v>806</v>
      </c>
      <c r="P53" s="88">
        <v>45089</v>
      </c>
      <c r="Q53" s="123">
        <v>1</v>
      </c>
      <c r="R53" s="154">
        <v>2</v>
      </c>
      <c r="S53" s="123">
        <v>3</v>
      </c>
      <c r="T53" s="154">
        <v>4</v>
      </c>
      <c r="U53" s="154">
        <v>5</v>
      </c>
      <c r="V53" s="123">
        <v>6</v>
      </c>
      <c r="W53" s="123">
        <v>7</v>
      </c>
      <c r="X53" s="123">
        <v>8</v>
      </c>
      <c r="Y53" s="123">
        <v>9</v>
      </c>
      <c r="Z53" s="125">
        <v>10</v>
      </c>
      <c r="AA53" s="154">
        <v>11</v>
      </c>
      <c r="AB53" s="154">
        <v>12</v>
      </c>
      <c r="AC53" s="123">
        <v>13</v>
      </c>
      <c r="AD53" s="123">
        <v>14</v>
      </c>
      <c r="AE53" s="154">
        <v>15</v>
      </c>
      <c r="AF53" s="123">
        <v>16</v>
      </c>
      <c r="AG53" s="123">
        <v>17</v>
      </c>
      <c r="AH53" s="154">
        <v>18</v>
      </c>
      <c r="AI53" s="154">
        <v>19</v>
      </c>
      <c r="AJ53" s="123">
        <v>20</v>
      </c>
      <c r="AK53" s="123">
        <v>21</v>
      </c>
      <c r="AL53" s="123">
        <v>22</v>
      </c>
      <c r="AM53" s="123">
        <v>23</v>
      </c>
      <c r="AN53" s="123">
        <v>24</v>
      </c>
      <c r="AO53" s="154">
        <v>25</v>
      </c>
      <c r="AP53" s="154">
        <v>26</v>
      </c>
      <c r="AQ53" s="123">
        <v>27</v>
      </c>
      <c r="AR53" s="123">
        <v>28</v>
      </c>
      <c r="AS53" s="123">
        <v>29</v>
      </c>
      <c r="AT53" s="123">
        <v>30</v>
      </c>
      <c r="AU53" s="124"/>
      <c r="AV53" s="8"/>
    </row>
    <row r="54" spans="1:48" s="6" customFormat="1" ht="36" customHeight="1" x14ac:dyDescent="0.25">
      <c r="A54" s="85" t="str">
        <f>VLOOKUP(B54,Apoio!$A:$C,3,FALSE)</f>
        <v>Boletins e Informativos</v>
      </c>
      <c r="B54" s="129" t="s">
        <v>362</v>
      </c>
      <c r="C54" s="133">
        <v>45170</v>
      </c>
      <c r="D54" s="131" t="s">
        <v>363</v>
      </c>
      <c r="E54" s="124" t="s">
        <v>84</v>
      </c>
      <c r="F54" s="136"/>
      <c r="G54" s="136"/>
      <c r="H54" s="136" t="s">
        <v>84</v>
      </c>
      <c r="I54" s="136"/>
      <c r="J54" s="136"/>
      <c r="K54" s="136"/>
      <c r="L54" s="136"/>
      <c r="M54" s="136"/>
      <c r="N54" s="137"/>
      <c r="O54" s="87" t="s">
        <v>806</v>
      </c>
      <c r="P54" s="88">
        <v>45084</v>
      </c>
      <c r="Q54" s="123">
        <v>1</v>
      </c>
      <c r="R54" s="154">
        <v>2</v>
      </c>
      <c r="S54" s="123">
        <v>3</v>
      </c>
      <c r="T54" s="154">
        <v>4</v>
      </c>
      <c r="U54" s="154">
        <v>5</v>
      </c>
      <c r="V54" s="123">
        <v>6</v>
      </c>
      <c r="W54" s="123">
        <v>7</v>
      </c>
      <c r="X54" s="123">
        <v>8</v>
      </c>
      <c r="Y54" s="123">
        <v>9</v>
      </c>
      <c r="Z54" s="125">
        <v>10</v>
      </c>
      <c r="AA54" s="154">
        <v>11</v>
      </c>
      <c r="AB54" s="154">
        <v>12</v>
      </c>
      <c r="AC54" s="123">
        <v>13</v>
      </c>
      <c r="AD54" s="123">
        <v>14</v>
      </c>
      <c r="AE54" s="154">
        <v>15</v>
      </c>
      <c r="AF54" s="123">
        <v>16</v>
      </c>
      <c r="AG54" s="123">
        <v>17</v>
      </c>
      <c r="AH54" s="154">
        <v>18</v>
      </c>
      <c r="AI54" s="154">
        <v>19</v>
      </c>
      <c r="AJ54" s="123">
        <v>20</v>
      </c>
      <c r="AK54" s="123">
        <v>21</v>
      </c>
      <c r="AL54" s="123">
        <v>22</v>
      </c>
      <c r="AM54" s="123">
        <v>23</v>
      </c>
      <c r="AN54" s="123">
        <v>24</v>
      </c>
      <c r="AO54" s="154">
        <v>25</v>
      </c>
      <c r="AP54" s="154">
        <v>26</v>
      </c>
      <c r="AQ54" s="123">
        <v>27</v>
      </c>
      <c r="AR54" s="123">
        <v>28</v>
      </c>
      <c r="AS54" s="123">
        <v>29</v>
      </c>
      <c r="AT54" s="123">
        <v>30</v>
      </c>
      <c r="AU54" s="124"/>
      <c r="AV54" s="8"/>
    </row>
    <row r="55" spans="1:48" s="6" customFormat="1" ht="41.15" customHeight="1" x14ac:dyDescent="0.25">
      <c r="A55" s="85" t="str">
        <f>VLOOKUP(B55,Apoio!$A:$C,3,FALSE)</f>
        <v>Energia de Reserva - Cessão Eólica</v>
      </c>
      <c r="B55" s="129" t="s">
        <v>402</v>
      </c>
      <c r="C55" s="133">
        <v>45170</v>
      </c>
      <c r="D55" s="131" t="s">
        <v>24</v>
      </c>
      <c r="E55" s="124" t="s">
        <v>398</v>
      </c>
      <c r="F55" s="140" t="s">
        <v>724</v>
      </c>
      <c r="G55" s="136"/>
      <c r="H55" s="136"/>
      <c r="I55" s="136"/>
      <c r="J55" s="136"/>
      <c r="K55" s="136"/>
      <c r="L55" s="136"/>
      <c r="M55" s="136"/>
      <c r="N55" s="137"/>
      <c r="O55" s="87" t="s">
        <v>806</v>
      </c>
      <c r="P55" s="88">
        <v>45086</v>
      </c>
      <c r="Q55" s="123">
        <v>1</v>
      </c>
      <c r="R55" s="154">
        <v>2</v>
      </c>
      <c r="S55" s="123">
        <v>3</v>
      </c>
      <c r="T55" s="154">
        <v>4</v>
      </c>
      <c r="U55" s="154">
        <v>5</v>
      </c>
      <c r="V55" s="123">
        <v>6</v>
      </c>
      <c r="W55" s="123">
        <v>7</v>
      </c>
      <c r="X55" s="123">
        <v>8</v>
      </c>
      <c r="Y55" s="123">
        <v>9</v>
      </c>
      <c r="Z55" s="125">
        <v>10</v>
      </c>
      <c r="AA55" s="154">
        <v>11</v>
      </c>
      <c r="AB55" s="154">
        <v>12</v>
      </c>
      <c r="AC55" s="123">
        <v>13</v>
      </c>
      <c r="AD55" s="123">
        <v>14</v>
      </c>
      <c r="AE55" s="154">
        <v>15</v>
      </c>
      <c r="AF55" s="123">
        <v>16</v>
      </c>
      <c r="AG55" s="123">
        <v>17</v>
      </c>
      <c r="AH55" s="154">
        <v>18</v>
      </c>
      <c r="AI55" s="154">
        <v>19</v>
      </c>
      <c r="AJ55" s="123">
        <v>20</v>
      </c>
      <c r="AK55" s="123">
        <v>21</v>
      </c>
      <c r="AL55" s="123">
        <v>22</v>
      </c>
      <c r="AM55" s="123">
        <v>23</v>
      </c>
      <c r="AN55" s="123">
        <v>24</v>
      </c>
      <c r="AO55" s="154">
        <v>25</v>
      </c>
      <c r="AP55" s="154">
        <v>26</v>
      </c>
      <c r="AQ55" s="123">
        <v>27</v>
      </c>
      <c r="AR55" s="123">
        <v>28</v>
      </c>
      <c r="AS55" s="123">
        <v>29</v>
      </c>
      <c r="AT55" s="123">
        <v>30</v>
      </c>
      <c r="AU55" s="124" t="s">
        <v>984</v>
      </c>
      <c r="AV55" s="8"/>
    </row>
    <row r="56" spans="1:48" s="6" customFormat="1" ht="43.5" x14ac:dyDescent="0.25">
      <c r="A56" s="85" t="str">
        <f>VLOOKUP(B56,Apoio!$A:$C,3,FALSE)</f>
        <v>Energia de Reserva - Cessão Solar</v>
      </c>
      <c r="B56" s="129" t="s">
        <v>485</v>
      </c>
      <c r="C56" s="133">
        <v>45170</v>
      </c>
      <c r="D56" s="131" t="s">
        <v>24</v>
      </c>
      <c r="E56" s="124" t="s">
        <v>84</v>
      </c>
      <c r="F56" s="140"/>
      <c r="G56" s="136"/>
      <c r="H56" s="136" t="s">
        <v>84</v>
      </c>
      <c r="I56" s="136"/>
      <c r="J56" s="136"/>
      <c r="K56" s="136"/>
      <c r="L56" s="136"/>
      <c r="M56" s="136"/>
      <c r="N56" s="137"/>
      <c r="O56" s="87" t="s">
        <v>806</v>
      </c>
      <c r="P56" s="88">
        <v>45086</v>
      </c>
      <c r="Q56" s="123">
        <v>1</v>
      </c>
      <c r="R56" s="154">
        <v>2</v>
      </c>
      <c r="S56" s="123">
        <v>3</v>
      </c>
      <c r="T56" s="154">
        <v>4</v>
      </c>
      <c r="U56" s="154">
        <v>5</v>
      </c>
      <c r="V56" s="123">
        <v>6</v>
      </c>
      <c r="W56" s="123">
        <v>7</v>
      </c>
      <c r="X56" s="123">
        <v>8</v>
      </c>
      <c r="Y56" s="123">
        <v>9</v>
      </c>
      <c r="Z56" s="125">
        <v>10</v>
      </c>
      <c r="AA56" s="154">
        <v>11</v>
      </c>
      <c r="AB56" s="154">
        <v>12</v>
      </c>
      <c r="AC56" s="123">
        <v>13</v>
      </c>
      <c r="AD56" s="123">
        <v>14</v>
      </c>
      <c r="AE56" s="154">
        <v>15</v>
      </c>
      <c r="AF56" s="123">
        <v>16</v>
      </c>
      <c r="AG56" s="123">
        <v>17</v>
      </c>
      <c r="AH56" s="154">
        <v>18</v>
      </c>
      <c r="AI56" s="154">
        <v>19</v>
      </c>
      <c r="AJ56" s="123">
        <v>20</v>
      </c>
      <c r="AK56" s="123">
        <v>21</v>
      </c>
      <c r="AL56" s="123">
        <v>22</v>
      </c>
      <c r="AM56" s="123">
        <v>23</v>
      </c>
      <c r="AN56" s="123">
        <v>24</v>
      </c>
      <c r="AO56" s="154">
        <v>25</v>
      </c>
      <c r="AP56" s="154">
        <v>26</v>
      </c>
      <c r="AQ56" s="123">
        <v>27</v>
      </c>
      <c r="AR56" s="123">
        <v>28</v>
      </c>
      <c r="AS56" s="123">
        <v>29</v>
      </c>
      <c r="AT56" s="123">
        <v>30</v>
      </c>
      <c r="AU56" s="124" t="s">
        <v>985</v>
      </c>
    </row>
    <row r="57" spans="1:48" s="6" customFormat="1" ht="46.5" customHeight="1" x14ac:dyDescent="0.25">
      <c r="A57" s="85" t="str">
        <f>VLOOKUP(B57,Apoio!$A:$C,3,FALSE)</f>
        <v>Cotas de Garantia Física - Resultados</v>
      </c>
      <c r="B57" s="129" t="s">
        <v>171</v>
      </c>
      <c r="C57" s="133">
        <v>45200</v>
      </c>
      <c r="D57" s="131" t="s">
        <v>10</v>
      </c>
      <c r="E57" s="124" t="s">
        <v>155</v>
      </c>
      <c r="F57" s="136" t="s">
        <v>720</v>
      </c>
      <c r="G57" s="136" t="s">
        <v>721</v>
      </c>
      <c r="H57" s="136"/>
      <c r="I57" s="136"/>
      <c r="J57" s="136"/>
      <c r="K57" s="136"/>
      <c r="L57" s="136"/>
      <c r="M57" s="136"/>
      <c r="N57" s="137"/>
      <c r="O57" s="87" t="s">
        <v>806</v>
      </c>
      <c r="P57" s="88">
        <v>45089</v>
      </c>
      <c r="Q57" s="123">
        <v>1</v>
      </c>
      <c r="R57" s="154">
        <v>2</v>
      </c>
      <c r="S57" s="123">
        <v>3</v>
      </c>
      <c r="T57" s="154">
        <v>4</v>
      </c>
      <c r="U57" s="154">
        <v>5</v>
      </c>
      <c r="V57" s="123">
        <v>6</v>
      </c>
      <c r="W57" s="123">
        <v>7</v>
      </c>
      <c r="X57" s="123">
        <v>8</v>
      </c>
      <c r="Y57" s="123">
        <v>9</v>
      </c>
      <c r="Z57" s="125">
        <v>10</v>
      </c>
      <c r="AA57" s="154">
        <v>11</v>
      </c>
      <c r="AB57" s="154">
        <v>12</v>
      </c>
      <c r="AC57" s="123">
        <v>13</v>
      </c>
      <c r="AD57" s="123">
        <v>14</v>
      </c>
      <c r="AE57" s="154">
        <v>15</v>
      </c>
      <c r="AF57" s="123">
        <v>16</v>
      </c>
      <c r="AG57" s="123">
        <v>17</v>
      </c>
      <c r="AH57" s="154">
        <v>18</v>
      </c>
      <c r="AI57" s="154">
        <v>19</v>
      </c>
      <c r="AJ57" s="123">
        <v>20</v>
      </c>
      <c r="AK57" s="123">
        <v>21</v>
      </c>
      <c r="AL57" s="123">
        <v>22</v>
      </c>
      <c r="AM57" s="123">
        <v>23</v>
      </c>
      <c r="AN57" s="123">
        <v>24</v>
      </c>
      <c r="AO57" s="154">
        <v>25</v>
      </c>
      <c r="AP57" s="154">
        <v>26</v>
      </c>
      <c r="AQ57" s="123">
        <v>27</v>
      </c>
      <c r="AR57" s="123">
        <v>28</v>
      </c>
      <c r="AS57" s="123">
        <v>29</v>
      </c>
      <c r="AT57" s="123">
        <v>30</v>
      </c>
      <c r="AU57" s="127"/>
      <c r="AV57" s="8"/>
    </row>
    <row r="58" spans="1:48" s="6" customFormat="1" ht="36.75" customHeight="1" x14ac:dyDescent="0.25">
      <c r="A58" s="85" t="str">
        <f>VLOOKUP(B58,Apoio!$A:$C,3,FALSE)</f>
        <v>Medição - Ajuste</v>
      </c>
      <c r="B58" s="129" t="s">
        <v>190</v>
      </c>
      <c r="C58" s="133">
        <v>45200</v>
      </c>
      <c r="D58" s="131" t="s">
        <v>10</v>
      </c>
      <c r="E58" s="124" t="s">
        <v>84</v>
      </c>
      <c r="F58" s="140"/>
      <c r="G58" s="136"/>
      <c r="H58" s="136" t="s">
        <v>84</v>
      </c>
      <c r="I58" s="136"/>
      <c r="J58" s="136"/>
      <c r="K58" s="136"/>
      <c r="L58" s="136"/>
      <c r="M58" s="136"/>
      <c r="N58" s="137"/>
      <c r="O58" s="87" t="s">
        <v>806</v>
      </c>
      <c r="P58" s="88">
        <v>45089</v>
      </c>
      <c r="Q58" s="123">
        <v>1</v>
      </c>
      <c r="R58" s="154">
        <v>2</v>
      </c>
      <c r="S58" s="123">
        <v>3</v>
      </c>
      <c r="T58" s="154">
        <v>4</v>
      </c>
      <c r="U58" s="154">
        <v>5</v>
      </c>
      <c r="V58" s="123">
        <v>6</v>
      </c>
      <c r="W58" s="123">
        <v>7</v>
      </c>
      <c r="X58" s="123">
        <v>8</v>
      </c>
      <c r="Y58" s="123">
        <v>9</v>
      </c>
      <c r="Z58" s="125">
        <v>10</v>
      </c>
      <c r="AA58" s="154">
        <v>11</v>
      </c>
      <c r="AB58" s="154">
        <v>12</v>
      </c>
      <c r="AC58" s="123">
        <v>13</v>
      </c>
      <c r="AD58" s="123">
        <v>14</v>
      </c>
      <c r="AE58" s="154">
        <v>15</v>
      </c>
      <c r="AF58" s="123">
        <v>16</v>
      </c>
      <c r="AG58" s="123">
        <v>17</v>
      </c>
      <c r="AH58" s="154">
        <v>18</v>
      </c>
      <c r="AI58" s="154">
        <v>19</v>
      </c>
      <c r="AJ58" s="123">
        <v>20</v>
      </c>
      <c r="AK58" s="123">
        <v>21</v>
      </c>
      <c r="AL58" s="123">
        <v>22</v>
      </c>
      <c r="AM58" s="123">
        <v>23</v>
      </c>
      <c r="AN58" s="123">
        <v>24</v>
      </c>
      <c r="AO58" s="154">
        <v>25</v>
      </c>
      <c r="AP58" s="154">
        <v>26</v>
      </c>
      <c r="AQ58" s="123">
        <v>27</v>
      </c>
      <c r="AR58" s="123">
        <v>28</v>
      </c>
      <c r="AS58" s="123">
        <v>29</v>
      </c>
      <c r="AT58" s="123">
        <v>30</v>
      </c>
      <c r="AU58" s="124"/>
      <c r="AV58" s="8"/>
    </row>
    <row r="59" spans="1:48" s="6" customFormat="1" ht="39" customHeight="1" x14ac:dyDescent="0.25">
      <c r="A59" s="85" t="str">
        <f>VLOOKUP(B59,Apoio!$A:$C,3,FALSE)</f>
        <v>MCP - Pós-Liquidação</v>
      </c>
      <c r="B59" s="129" t="s">
        <v>482</v>
      </c>
      <c r="C59" s="133">
        <v>45170</v>
      </c>
      <c r="D59" s="131" t="s">
        <v>27</v>
      </c>
      <c r="E59" s="124" t="s">
        <v>82</v>
      </c>
      <c r="F59" s="136" t="s">
        <v>791</v>
      </c>
      <c r="G59" s="136" t="s">
        <v>738</v>
      </c>
      <c r="H59" s="136" t="s">
        <v>792</v>
      </c>
      <c r="I59" s="136"/>
      <c r="J59" s="136"/>
      <c r="K59" s="136"/>
      <c r="L59" s="136"/>
      <c r="M59" s="136"/>
      <c r="N59" s="137"/>
      <c r="O59" s="87" t="s">
        <v>806</v>
      </c>
      <c r="P59" s="88">
        <v>45086</v>
      </c>
      <c r="Q59" s="123">
        <v>1</v>
      </c>
      <c r="R59" s="154">
        <v>2</v>
      </c>
      <c r="S59" s="123">
        <v>3</v>
      </c>
      <c r="T59" s="154">
        <v>4</v>
      </c>
      <c r="U59" s="154">
        <v>5</v>
      </c>
      <c r="V59" s="123">
        <v>6</v>
      </c>
      <c r="W59" s="123">
        <v>7</v>
      </c>
      <c r="X59" s="123">
        <v>8</v>
      </c>
      <c r="Y59" s="123">
        <v>9</v>
      </c>
      <c r="Z59" s="123">
        <v>10</v>
      </c>
      <c r="AA59" s="154">
        <v>11</v>
      </c>
      <c r="AB59" s="154">
        <v>12</v>
      </c>
      <c r="AC59" s="125">
        <v>13</v>
      </c>
      <c r="AD59" s="123">
        <v>14</v>
      </c>
      <c r="AE59" s="154">
        <v>15</v>
      </c>
      <c r="AF59" s="123">
        <v>16</v>
      </c>
      <c r="AG59" s="123">
        <v>17</v>
      </c>
      <c r="AH59" s="154">
        <v>18</v>
      </c>
      <c r="AI59" s="154">
        <v>19</v>
      </c>
      <c r="AJ59" s="123">
        <v>20</v>
      </c>
      <c r="AK59" s="123">
        <v>21</v>
      </c>
      <c r="AL59" s="123">
        <v>22</v>
      </c>
      <c r="AM59" s="123">
        <v>23</v>
      </c>
      <c r="AN59" s="123">
        <v>24</v>
      </c>
      <c r="AO59" s="154">
        <v>25</v>
      </c>
      <c r="AP59" s="154">
        <v>26</v>
      </c>
      <c r="AQ59" s="123">
        <v>27</v>
      </c>
      <c r="AR59" s="123">
        <v>28</v>
      </c>
      <c r="AS59" s="123">
        <v>29</v>
      </c>
      <c r="AT59" s="123">
        <v>30</v>
      </c>
      <c r="AU59" s="126"/>
      <c r="AV59" s="8"/>
    </row>
    <row r="60" spans="1:48" s="6" customFormat="1" ht="36.75" customHeight="1" x14ac:dyDescent="0.25">
      <c r="A60" s="85" t="str">
        <f>VLOOKUP(B60,Apoio!$A:$C,3,FALSE)</f>
        <v>Cotas de Garantia Física - Pré-Liquidação</v>
      </c>
      <c r="B60" s="129" t="s">
        <v>577</v>
      </c>
      <c r="C60" s="133">
        <v>45200</v>
      </c>
      <c r="D60" s="131" t="s">
        <v>137</v>
      </c>
      <c r="E60" s="124" t="s">
        <v>159</v>
      </c>
      <c r="F60" s="140" t="s">
        <v>722</v>
      </c>
      <c r="G60" s="136" t="s">
        <v>723</v>
      </c>
      <c r="H60" s="136"/>
      <c r="I60" s="136"/>
      <c r="J60" s="136"/>
      <c r="K60" s="136"/>
      <c r="L60" s="136"/>
      <c r="M60" s="136"/>
      <c r="N60" s="137"/>
      <c r="O60" s="87" t="s">
        <v>806</v>
      </c>
      <c r="P60" s="88">
        <v>45089</v>
      </c>
      <c r="Q60" s="123">
        <v>1</v>
      </c>
      <c r="R60" s="154">
        <v>2</v>
      </c>
      <c r="S60" s="123">
        <v>3</v>
      </c>
      <c r="T60" s="154">
        <v>4</v>
      </c>
      <c r="U60" s="154">
        <v>5</v>
      </c>
      <c r="V60" s="123">
        <v>6</v>
      </c>
      <c r="W60" s="123">
        <v>7</v>
      </c>
      <c r="X60" s="123">
        <v>8</v>
      </c>
      <c r="Y60" s="123">
        <v>9</v>
      </c>
      <c r="Z60" s="123">
        <v>10</v>
      </c>
      <c r="AA60" s="154">
        <v>11</v>
      </c>
      <c r="AB60" s="154">
        <v>12</v>
      </c>
      <c r="AC60" s="125">
        <v>13</v>
      </c>
      <c r="AD60" s="123">
        <v>14</v>
      </c>
      <c r="AE60" s="154">
        <v>15</v>
      </c>
      <c r="AF60" s="123">
        <v>16</v>
      </c>
      <c r="AG60" s="123">
        <v>17</v>
      </c>
      <c r="AH60" s="154">
        <v>18</v>
      </c>
      <c r="AI60" s="154">
        <v>19</v>
      </c>
      <c r="AJ60" s="123">
        <v>20</v>
      </c>
      <c r="AK60" s="123">
        <v>21</v>
      </c>
      <c r="AL60" s="123">
        <v>22</v>
      </c>
      <c r="AM60" s="123">
        <v>23</v>
      </c>
      <c r="AN60" s="123">
        <v>24</v>
      </c>
      <c r="AO60" s="154">
        <v>25</v>
      </c>
      <c r="AP60" s="154">
        <v>26</v>
      </c>
      <c r="AQ60" s="123">
        <v>27</v>
      </c>
      <c r="AR60" s="123">
        <v>28</v>
      </c>
      <c r="AS60" s="123">
        <v>29</v>
      </c>
      <c r="AT60" s="123">
        <v>30</v>
      </c>
      <c r="AU60" s="127"/>
      <c r="AV60" s="8"/>
    </row>
    <row r="61" spans="1:48" s="6" customFormat="1" ht="36.75" customHeight="1" x14ac:dyDescent="0.25">
      <c r="A61" s="85" t="str">
        <f>VLOOKUP(B61,Apoio!$A:$C,3,FALSE)</f>
        <v>MVE - Liquidação</v>
      </c>
      <c r="B61" s="129" t="s">
        <v>894</v>
      </c>
      <c r="C61" s="133">
        <v>45200</v>
      </c>
      <c r="D61" s="131" t="s">
        <v>619</v>
      </c>
      <c r="E61" s="124" t="s">
        <v>84</v>
      </c>
      <c r="F61" s="136"/>
      <c r="G61" s="136"/>
      <c r="H61" s="136" t="s">
        <v>84</v>
      </c>
      <c r="I61" s="136"/>
      <c r="J61" s="136"/>
      <c r="K61" s="136"/>
      <c r="L61" s="136"/>
      <c r="M61" s="136"/>
      <c r="N61" s="137"/>
      <c r="O61" s="87" t="s">
        <v>806</v>
      </c>
      <c r="P61" s="88">
        <v>45090</v>
      </c>
      <c r="Q61" s="123">
        <v>1</v>
      </c>
      <c r="R61" s="154">
        <v>2</v>
      </c>
      <c r="S61" s="123">
        <v>3</v>
      </c>
      <c r="T61" s="154">
        <v>4</v>
      </c>
      <c r="U61" s="154">
        <v>5</v>
      </c>
      <c r="V61" s="123">
        <v>6</v>
      </c>
      <c r="W61" s="123">
        <v>7</v>
      </c>
      <c r="X61" s="123">
        <v>8</v>
      </c>
      <c r="Y61" s="123">
        <v>9</v>
      </c>
      <c r="Z61" s="123">
        <v>10</v>
      </c>
      <c r="AA61" s="154">
        <v>11</v>
      </c>
      <c r="AB61" s="154">
        <v>12</v>
      </c>
      <c r="AC61" s="125">
        <v>13</v>
      </c>
      <c r="AD61" s="123">
        <v>14</v>
      </c>
      <c r="AE61" s="154">
        <v>15</v>
      </c>
      <c r="AF61" s="123">
        <v>16</v>
      </c>
      <c r="AG61" s="123">
        <v>17</v>
      </c>
      <c r="AH61" s="154">
        <v>18</v>
      </c>
      <c r="AI61" s="154">
        <v>19</v>
      </c>
      <c r="AJ61" s="123">
        <v>20</v>
      </c>
      <c r="AK61" s="123">
        <v>21</v>
      </c>
      <c r="AL61" s="123">
        <v>22</v>
      </c>
      <c r="AM61" s="123">
        <v>23</v>
      </c>
      <c r="AN61" s="123">
        <v>24</v>
      </c>
      <c r="AO61" s="154">
        <v>25</v>
      </c>
      <c r="AP61" s="154">
        <v>26</v>
      </c>
      <c r="AQ61" s="123">
        <v>27</v>
      </c>
      <c r="AR61" s="123">
        <v>28</v>
      </c>
      <c r="AS61" s="123">
        <v>29</v>
      </c>
      <c r="AT61" s="123">
        <v>30</v>
      </c>
      <c r="AU61" s="124"/>
      <c r="AV61" s="8"/>
    </row>
    <row r="62" spans="1:48" s="6" customFormat="1" ht="36" customHeight="1" x14ac:dyDescent="0.25">
      <c r="A62" s="85" t="str">
        <f>VLOOKUP(B62,Apoio!$A:$C,3,FALSE)</f>
        <v>Medição - Ajuste</v>
      </c>
      <c r="B62" s="129" t="s">
        <v>172</v>
      </c>
      <c r="C62" s="133">
        <v>45200</v>
      </c>
      <c r="D62" s="131" t="s">
        <v>11</v>
      </c>
      <c r="E62" s="124" t="s">
        <v>84</v>
      </c>
      <c r="F62" s="140"/>
      <c r="G62" s="136"/>
      <c r="H62" s="136" t="s">
        <v>84</v>
      </c>
      <c r="I62" s="136"/>
      <c r="J62" s="136"/>
      <c r="K62" s="136"/>
      <c r="L62" s="136"/>
      <c r="M62" s="136"/>
      <c r="N62" s="137"/>
      <c r="O62" s="87" t="s">
        <v>806</v>
      </c>
      <c r="P62" s="88">
        <v>45090</v>
      </c>
      <c r="Q62" s="123">
        <v>1</v>
      </c>
      <c r="R62" s="154">
        <v>2</v>
      </c>
      <c r="S62" s="123">
        <v>3</v>
      </c>
      <c r="T62" s="154">
        <v>4</v>
      </c>
      <c r="U62" s="154">
        <v>5</v>
      </c>
      <c r="V62" s="123">
        <v>6</v>
      </c>
      <c r="W62" s="123">
        <v>7</v>
      </c>
      <c r="X62" s="123">
        <v>8</v>
      </c>
      <c r="Y62" s="123">
        <v>9</v>
      </c>
      <c r="Z62" s="123">
        <v>10</v>
      </c>
      <c r="AA62" s="154">
        <v>11</v>
      </c>
      <c r="AB62" s="154">
        <v>12</v>
      </c>
      <c r="AC62" s="125">
        <v>13</v>
      </c>
      <c r="AD62" s="123">
        <v>14</v>
      </c>
      <c r="AE62" s="154">
        <v>15</v>
      </c>
      <c r="AF62" s="123">
        <v>16</v>
      </c>
      <c r="AG62" s="123">
        <v>17</v>
      </c>
      <c r="AH62" s="154">
        <v>18</v>
      </c>
      <c r="AI62" s="154">
        <v>19</v>
      </c>
      <c r="AJ62" s="123">
        <v>20</v>
      </c>
      <c r="AK62" s="123">
        <v>21</v>
      </c>
      <c r="AL62" s="123">
        <v>22</v>
      </c>
      <c r="AM62" s="123">
        <v>23</v>
      </c>
      <c r="AN62" s="123">
        <v>24</v>
      </c>
      <c r="AO62" s="154">
        <v>25</v>
      </c>
      <c r="AP62" s="154">
        <v>26</v>
      </c>
      <c r="AQ62" s="123">
        <v>27</v>
      </c>
      <c r="AR62" s="123">
        <v>28</v>
      </c>
      <c r="AS62" s="123">
        <v>29</v>
      </c>
      <c r="AT62" s="123">
        <v>30</v>
      </c>
      <c r="AU62" s="124"/>
      <c r="AV62" s="8"/>
    </row>
    <row r="63" spans="1:48" s="6" customFormat="1" ht="36" customHeight="1" x14ac:dyDescent="0.25">
      <c r="A63" s="85" t="str">
        <f>VLOOKUP(B63,Apoio!$A:$C,3,FALSE)</f>
        <v>Energia de Reserva - Resultados</v>
      </c>
      <c r="B63" s="129" t="s">
        <v>173</v>
      </c>
      <c r="C63" s="133">
        <v>45200</v>
      </c>
      <c r="D63" s="131" t="s">
        <v>11</v>
      </c>
      <c r="E63" s="124" t="s">
        <v>85</v>
      </c>
      <c r="F63" s="136" t="s">
        <v>725</v>
      </c>
      <c r="G63" s="136" t="s">
        <v>726</v>
      </c>
      <c r="H63" s="136" t="s">
        <v>727</v>
      </c>
      <c r="I63" s="136" t="s">
        <v>728</v>
      </c>
      <c r="J63" s="136" t="s">
        <v>729</v>
      </c>
      <c r="K63" s="136" t="s">
        <v>730</v>
      </c>
      <c r="L63" s="136" t="s">
        <v>731</v>
      </c>
      <c r="M63" s="136" t="s">
        <v>732</v>
      </c>
      <c r="N63" s="137" t="s">
        <v>876</v>
      </c>
      <c r="O63" s="87" t="s">
        <v>806</v>
      </c>
      <c r="P63" s="88">
        <v>45090</v>
      </c>
      <c r="Q63" s="123">
        <v>1</v>
      </c>
      <c r="R63" s="154">
        <v>2</v>
      </c>
      <c r="S63" s="123">
        <v>3</v>
      </c>
      <c r="T63" s="154">
        <v>4</v>
      </c>
      <c r="U63" s="154">
        <v>5</v>
      </c>
      <c r="V63" s="123">
        <v>6</v>
      </c>
      <c r="W63" s="123">
        <v>7</v>
      </c>
      <c r="X63" s="123">
        <v>8</v>
      </c>
      <c r="Y63" s="123">
        <v>9</v>
      </c>
      <c r="Z63" s="123">
        <v>10</v>
      </c>
      <c r="AA63" s="154">
        <v>11</v>
      </c>
      <c r="AB63" s="154">
        <v>12</v>
      </c>
      <c r="AC63" s="125">
        <v>13</v>
      </c>
      <c r="AD63" s="123">
        <v>14</v>
      </c>
      <c r="AE63" s="154">
        <v>15</v>
      </c>
      <c r="AF63" s="123">
        <v>16</v>
      </c>
      <c r="AG63" s="123">
        <v>17</v>
      </c>
      <c r="AH63" s="154">
        <v>18</v>
      </c>
      <c r="AI63" s="154">
        <v>19</v>
      </c>
      <c r="AJ63" s="123">
        <v>20</v>
      </c>
      <c r="AK63" s="123">
        <v>21</v>
      </c>
      <c r="AL63" s="123">
        <v>22</v>
      </c>
      <c r="AM63" s="123">
        <v>23</v>
      </c>
      <c r="AN63" s="123">
        <v>24</v>
      </c>
      <c r="AO63" s="154">
        <v>25</v>
      </c>
      <c r="AP63" s="154">
        <v>26</v>
      </c>
      <c r="AQ63" s="123">
        <v>27</v>
      </c>
      <c r="AR63" s="123">
        <v>28</v>
      </c>
      <c r="AS63" s="123">
        <v>29</v>
      </c>
      <c r="AT63" s="123">
        <v>30</v>
      </c>
      <c r="AU63" s="124"/>
      <c r="AV63" s="8"/>
    </row>
    <row r="64" spans="1:48" s="6" customFormat="1" ht="36" customHeight="1" x14ac:dyDescent="0.3">
      <c r="A64" s="85" t="str">
        <f>VLOOKUP(B64,Apoio!$A:$C,3,FALSE)</f>
        <v>Energia de Reserva - Pré-Liquidação</v>
      </c>
      <c r="B64" s="129" t="s">
        <v>549</v>
      </c>
      <c r="C64" s="133">
        <v>45200</v>
      </c>
      <c r="D64" s="131" t="s">
        <v>11</v>
      </c>
      <c r="E64" s="124" t="s">
        <v>100</v>
      </c>
      <c r="F64" s="140" t="s">
        <v>733</v>
      </c>
      <c r="G64" s="140" t="s">
        <v>734</v>
      </c>
      <c r="H64" s="140" t="s">
        <v>735</v>
      </c>
      <c r="I64" s="140" t="s">
        <v>736</v>
      </c>
      <c r="J64" s="141"/>
      <c r="K64" s="136"/>
      <c r="L64" s="136"/>
      <c r="M64" s="136"/>
      <c r="N64" s="137"/>
      <c r="O64" s="87" t="s">
        <v>806</v>
      </c>
      <c r="P64" s="88">
        <v>45090</v>
      </c>
      <c r="Q64" s="123">
        <v>1</v>
      </c>
      <c r="R64" s="154">
        <v>2</v>
      </c>
      <c r="S64" s="123">
        <v>3</v>
      </c>
      <c r="T64" s="154">
        <v>4</v>
      </c>
      <c r="U64" s="154">
        <v>5</v>
      </c>
      <c r="V64" s="123">
        <v>6</v>
      </c>
      <c r="W64" s="123">
        <v>7</v>
      </c>
      <c r="X64" s="123">
        <v>8</v>
      </c>
      <c r="Y64" s="123">
        <v>9</v>
      </c>
      <c r="Z64" s="123">
        <v>10</v>
      </c>
      <c r="AA64" s="154">
        <v>11</v>
      </c>
      <c r="AB64" s="154">
        <v>12</v>
      </c>
      <c r="AC64" s="125">
        <v>13</v>
      </c>
      <c r="AD64" s="123">
        <v>14</v>
      </c>
      <c r="AE64" s="154">
        <v>15</v>
      </c>
      <c r="AF64" s="123">
        <v>16</v>
      </c>
      <c r="AG64" s="123">
        <v>17</v>
      </c>
      <c r="AH64" s="154">
        <v>18</v>
      </c>
      <c r="AI64" s="154">
        <v>19</v>
      </c>
      <c r="AJ64" s="123">
        <v>20</v>
      </c>
      <c r="AK64" s="123">
        <v>21</v>
      </c>
      <c r="AL64" s="123">
        <v>22</v>
      </c>
      <c r="AM64" s="123">
        <v>23</v>
      </c>
      <c r="AN64" s="123">
        <v>24</v>
      </c>
      <c r="AO64" s="154">
        <v>25</v>
      </c>
      <c r="AP64" s="154">
        <v>26</v>
      </c>
      <c r="AQ64" s="123">
        <v>27</v>
      </c>
      <c r="AR64" s="123">
        <v>28</v>
      </c>
      <c r="AS64" s="123">
        <v>29</v>
      </c>
      <c r="AT64" s="123">
        <v>30</v>
      </c>
      <c r="AU64" s="124"/>
    </row>
    <row r="65" spans="1:48" s="6" customFormat="1" ht="37.5" customHeight="1" x14ac:dyDescent="0.25">
      <c r="A65" s="85" t="str">
        <f>VLOOKUP(B65,Apoio!$A:$C,3,FALSE)</f>
        <v>Receita de Venda</v>
      </c>
      <c r="B65" s="129" t="s">
        <v>534</v>
      </c>
      <c r="C65" s="133">
        <v>45200</v>
      </c>
      <c r="D65" s="131" t="s">
        <v>11</v>
      </c>
      <c r="E65" s="124" t="s">
        <v>84</v>
      </c>
      <c r="F65" s="136"/>
      <c r="G65" s="136"/>
      <c r="H65" s="136" t="s">
        <v>84</v>
      </c>
      <c r="I65" s="136"/>
      <c r="J65" s="136"/>
      <c r="K65" s="136"/>
      <c r="L65" s="136"/>
      <c r="M65" s="136"/>
      <c r="N65" s="137"/>
      <c r="O65" s="87" t="s">
        <v>806</v>
      </c>
      <c r="P65" s="88">
        <v>45090</v>
      </c>
      <c r="Q65" s="123">
        <v>1</v>
      </c>
      <c r="R65" s="154">
        <v>2</v>
      </c>
      <c r="S65" s="123">
        <v>3</v>
      </c>
      <c r="T65" s="154">
        <v>4</v>
      </c>
      <c r="U65" s="154">
        <v>5</v>
      </c>
      <c r="V65" s="123">
        <v>6</v>
      </c>
      <c r="W65" s="123">
        <v>7</v>
      </c>
      <c r="X65" s="123">
        <v>8</v>
      </c>
      <c r="Y65" s="123">
        <v>9</v>
      </c>
      <c r="Z65" s="123">
        <v>10</v>
      </c>
      <c r="AA65" s="154">
        <v>11</v>
      </c>
      <c r="AB65" s="154">
        <v>12</v>
      </c>
      <c r="AC65" s="125">
        <v>13</v>
      </c>
      <c r="AD65" s="123">
        <v>14</v>
      </c>
      <c r="AE65" s="154">
        <v>15</v>
      </c>
      <c r="AF65" s="123">
        <v>16</v>
      </c>
      <c r="AG65" s="123">
        <v>17</v>
      </c>
      <c r="AH65" s="154">
        <v>18</v>
      </c>
      <c r="AI65" s="154">
        <v>19</v>
      </c>
      <c r="AJ65" s="123">
        <v>20</v>
      </c>
      <c r="AK65" s="123">
        <v>21</v>
      </c>
      <c r="AL65" s="123">
        <v>22</v>
      </c>
      <c r="AM65" s="123">
        <v>23</v>
      </c>
      <c r="AN65" s="123">
        <v>24</v>
      </c>
      <c r="AO65" s="154">
        <v>25</v>
      </c>
      <c r="AP65" s="154">
        <v>26</v>
      </c>
      <c r="AQ65" s="123">
        <v>27</v>
      </c>
      <c r="AR65" s="123">
        <v>28</v>
      </c>
      <c r="AS65" s="123">
        <v>29</v>
      </c>
      <c r="AT65" s="123">
        <v>30</v>
      </c>
      <c r="AU65" s="124"/>
    </row>
    <row r="66" spans="1:48" s="6" customFormat="1" ht="43.5" customHeight="1" x14ac:dyDescent="0.25">
      <c r="A66" s="85" t="str">
        <f>VLOOKUP(B66,Apoio!$A:$C,3,FALSE)</f>
        <v>MCP - Declarações</v>
      </c>
      <c r="B66" s="129" t="s">
        <v>366</v>
      </c>
      <c r="C66" s="133">
        <v>45200</v>
      </c>
      <c r="D66" s="131" t="s">
        <v>11</v>
      </c>
      <c r="E66" s="124" t="s">
        <v>84</v>
      </c>
      <c r="F66" s="136"/>
      <c r="G66" s="136"/>
      <c r="H66" s="136" t="s">
        <v>84</v>
      </c>
      <c r="I66" s="136"/>
      <c r="J66" s="136"/>
      <c r="K66" s="136"/>
      <c r="L66" s="136"/>
      <c r="M66" s="136"/>
      <c r="N66" s="137"/>
      <c r="O66" s="87" t="s">
        <v>806</v>
      </c>
      <c r="P66" s="88">
        <v>45090</v>
      </c>
      <c r="Q66" s="123">
        <v>1</v>
      </c>
      <c r="R66" s="154">
        <v>2</v>
      </c>
      <c r="S66" s="123">
        <v>3</v>
      </c>
      <c r="T66" s="154">
        <v>4</v>
      </c>
      <c r="U66" s="154">
        <v>5</v>
      </c>
      <c r="V66" s="123">
        <v>6</v>
      </c>
      <c r="W66" s="123">
        <v>7</v>
      </c>
      <c r="X66" s="123">
        <v>8</v>
      </c>
      <c r="Y66" s="123">
        <v>9</v>
      </c>
      <c r="Z66" s="123">
        <v>10</v>
      </c>
      <c r="AA66" s="154">
        <v>11</v>
      </c>
      <c r="AB66" s="154">
        <v>12</v>
      </c>
      <c r="AC66" s="125">
        <v>13</v>
      </c>
      <c r="AD66" s="123">
        <v>14</v>
      </c>
      <c r="AE66" s="154">
        <v>15</v>
      </c>
      <c r="AF66" s="123">
        <v>16</v>
      </c>
      <c r="AG66" s="123">
        <v>17</v>
      </c>
      <c r="AH66" s="154">
        <v>18</v>
      </c>
      <c r="AI66" s="154">
        <v>19</v>
      </c>
      <c r="AJ66" s="123">
        <v>20</v>
      </c>
      <c r="AK66" s="123">
        <v>21</v>
      </c>
      <c r="AL66" s="123">
        <v>22</v>
      </c>
      <c r="AM66" s="123">
        <v>23</v>
      </c>
      <c r="AN66" s="123">
        <v>24</v>
      </c>
      <c r="AO66" s="154">
        <v>25</v>
      </c>
      <c r="AP66" s="154">
        <v>26</v>
      </c>
      <c r="AQ66" s="123">
        <v>27</v>
      </c>
      <c r="AR66" s="123">
        <v>28</v>
      </c>
      <c r="AS66" s="123">
        <v>29</v>
      </c>
      <c r="AT66" s="123">
        <v>30</v>
      </c>
      <c r="AU66" s="124"/>
      <c r="AV66" s="8"/>
    </row>
    <row r="67" spans="1:48" s="6" customFormat="1" ht="36" customHeight="1" x14ac:dyDescent="0.25">
      <c r="A67" s="85" t="str">
        <f>VLOOKUP(B67,Apoio!$A:$C,3,FALSE)</f>
        <v>PROINFA</v>
      </c>
      <c r="B67" s="129" t="s">
        <v>386</v>
      </c>
      <c r="C67" s="133">
        <v>45200</v>
      </c>
      <c r="D67" s="131" t="s">
        <v>11</v>
      </c>
      <c r="E67" s="124" t="s">
        <v>84</v>
      </c>
      <c r="F67" s="140"/>
      <c r="G67" s="136"/>
      <c r="H67" s="136" t="s">
        <v>84</v>
      </c>
      <c r="I67" s="136"/>
      <c r="J67" s="136"/>
      <c r="K67" s="136"/>
      <c r="L67" s="136"/>
      <c r="M67" s="136"/>
      <c r="N67" s="137"/>
      <c r="O67" s="87" t="s">
        <v>806</v>
      </c>
      <c r="P67" s="88">
        <v>45090</v>
      </c>
      <c r="Q67" s="123">
        <v>1</v>
      </c>
      <c r="R67" s="154">
        <v>2</v>
      </c>
      <c r="S67" s="123">
        <v>3</v>
      </c>
      <c r="T67" s="154">
        <v>4</v>
      </c>
      <c r="U67" s="154">
        <v>5</v>
      </c>
      <c r="V67" s="123">
        <v>6</v>
      </c>
      <c r="W67" s="123">
        <v>7</v>
      </c>
      <c r="X67" s="123">
        <v>8</v>
      </c>
      <c r="Y67" s="123">
        <v>9</v>
      </c>
      <c r="Z67" s="123">
        <v>10</v>
      </c>
      <c r="AA67" s="154">
        <v>11</v>
      </c>
      <c r="AB67" s="154">
        <v>12</v>
      </c>
      <c r="AC67" s="125">
        <v>13</v>
      </c>
      <c r="AD67" s="123">
        <v>14</v>
      </c>
      <c r="AE67" s="154">
        <v>15</v>
      </c>
      <c r="AF67" s="123">
        <v>16</v>
      </c>
      <c r="AG67" s="123">
        <v>17</v>
      </c>
      <c r="AH67" s="154">
        <v>18</v>
      </c>
      <c r="AI67" s="154">
        <v>19</v>
      </c>
      <c r="AJ67" s="123">
        <v>20</v>
      </c>
      <c r="AK67" s="123">
        <v>21</v>
      </c>
      <c r="AL67" s="123">
        <v>22</v>
      </c>
      <c r="AM67" s="123">
        <v>23</v>
      </c>
      <c r="AN67" s="123">
        <v>24</v>
      </c>
      <c r="AO67" s="154">
        <v>25</v>
      </c>
      <c r="AP67" s="154">
        <v>26</v>
      </c>
      <c r="AQ67" s="123">
        <v>27</v>
      </c>
      <c r="AR67" s="123">
        <v>28</v>
      </c>
      <c r="AS67" s="123">
        <v>29</v>
      </c>
      <c r="AT67" s="123">
        <v>30</v>
      </c>
      <c r="AU67" s="124"/>
      <c r="AV67" s="8"/>
    </row>
    <row r="68" spans="1:48" s="6" customFormat="1" ht="58" x14ac:dyDescent="0.25">
      <c r="A68" s="85" t="str">
        <f>VLOOKUP(B68,Apoio!$A:$C,3,FALSE)</f>
        <v>Energia de Reserva - Resultados</v>
      </c>
      <c r="B68" s="129" t="s">
        <v>659</v>
      </c>
      <c r="C68" s="133">
        <v>45200</v>
      </c>
      <c r="D68" s="131" t="s">
        <v>11</v>
      </c>
      <c r="E68" s="124" t="s">
        <v>84</v>
      </c>
      <c r="F68" s="136"/>
      <c r="G68" s="136"/>
      <c r="H68" s="136" t="s">
        <v>84</v>
      </c>
      <c r="I68" s="136"/>
      <c r="J68" s="136"/>
      <c r="K68" s="136"/>
      <c r="L68" s="136"/>
      <c r="M68" s="136"/>
      <c r="N68" s="137"/>
      <c r="O68" s="87" t="s">
        <v>806</v>
      </c>
      <c r="P68" s="88">
        <v>45090</v>
      </c>
      <c r="Q68" s="123">
        <v>1</v>
      </c>
      <c r="R68" s="154">
        <v>2</v>
      </c>
      <c r="S68" s="123">
        <v>3</v>
      </c>
      <c r="T68" s="154">
        <v>4</v>
      </c>
      <c r="U68" s="154">
        <v>5</v>
      </c>
      <c r="V68" s="123">
        <v>6</v>
      </c>
      <c r="W68" s="123">
        <v>7</v>
      </c>
      <c r="X68" s="123">
        <v>8</v>
      </c>
      <c r="Y68" s="123">
        <v>9</v>
      </c>
      <c r="Z68" s="123">
        <v>10</v>
      </c>
      <c r="AA68" s="154">
        <v>11</v>
      </c>
      <c r="AB68" s="154">
        <v>12</v>
      </c>
      <c r="AC68" s="125">
        <v>13</v>
      </c>
      <c r="AD68" s="123">
        <v>14</v>
      </c>
      <c r="AE68" s="154">
        <v>15</v>
      </c>
      <c r="AF68" s="123">
        <v>16</v>
      </c>
      <c r="AG68" s="123">
        <v>17</v>
      </c>
      <c r="AH68" s="154">
        <v>18</v>
      </c>
      <c r="AI68" s="154">
        <v>19</v>
      </c>
      <c r="AJ68" s="123">
        <v>20</v>
      </c>
      <c r="AK68" s="123">
        <v>21</v>
      </c>
      <c r="AL68" s="123">
        <v>22</v>
      </c>
      <c r="AM68" s="123">
        <v>23</v>
      </c>
      <c r="AN68" s="123">
        <v>24</v>
      </c>
      <c r="AO68" s="154">
        <v>25</v>
      </c>
      <c r="AP68" s="154">
        <v>26</v>
      </c>
      <c r="AQ68" s="123">
        <v>27</v>
      </c>
      <c r="AR68" s="123">
        <v>28</v>
      </c>
      <c r="AS68" s="123">
        <v>29</v>
      </c>
      <c r="AT68" s="123">
        <v>30</v>
      </c>
      <c r="AU68" s="124"/>
      <c r="AV68" s="8"/>
    </row>
    <row r="69" spans="1:48" s="6" customFormat="1" ht="51.75" customHeight="1" x14ac:dyDescent="0.25">
      <c r="A69" s="85" t="str">
        <f>VLOOKUP(B69,Apoio!$A:$C,3,FALSE)</f>
        <v>Energia de Reserva - Cessão Biomassa</v>
      </c>
      <c r="B69" s="129" t="s">
        <v>401</v>
      </c>
      <c r="C69" s="133">
        <v>45170</v>
      </c>
      <c r="D69" s="131" t="s">
        <v>24</v>
      </c>
      <c r="E69" s="124" t="s">
        <v>404</v>
      </c>
      <c r="F69" s="140" t="s">
        <v>737</v>
      </c>
      <c r="G69" s="136"/>
      <c r="H69" s="136"/>
      <c r="I69" s="136"/>
      <c r="J69" s="136"/>
      <c r="K69" s="136"/>
      <c r="L69" s="136"/>
      <c r="M69" s="136"/>
      <c r="N69" s="137"/>
      <c r="O69" s="87" t="s">
        <v>806</v>
      </c>
      <c r="P69" s="88">
        <v>45090</v>
      </c>
      <c r="Q69" s="123">
        <v>1</v>
      </c>
      <c r="R69" s="154">
        <v>2</v>
      </c>
      <c r="S69" s="123">
        <v>3</v>
      </c>
      <c r="T69" s="154">
        <v>4</v>
      </c>
      <c r="U69" s="154">
        <v>5</v>
      </c>
      <c r="V69" s="123">
        <v>6</v>
      </c>
      <c r="W69" s="123">
        <v>7</v>
      </c>
      <c r="X69" s="123">
        <v>8</v>
      </c>
      <c r="Y69" s="123">
        <v>9</v>
      </c>
      <c r="Z69" s="123">
        <v>10</v>
      </c>
      <c r="AA69" s="154">
        <v>11</v>
      </c>
      <c r="AB69" s="154">
        <v>12</v>
      </c>
      <c r="AC69" s="125">
        <v>13</v>
      </c>
      <c r="AD69" s="123">
        <v>14</v>
      </c>
      <c r="AE69" s="154">
        <v>15</v>
      </c>
      <c r="AF69" s="123">
        <v>16</v>
      </c>
      <c r="AG69" s="123">
        <v>17</v>
      </c>
      <c r="AH69" s="154">
        <v>18</v>
      </c>
      <c r="AI69" s="154">
        <v>19</v>
      </c>
      <c r="AJ69" s="123">
        <v>20</v>
      </c>
      <c r="AK69" s="123">
        <v>21</v>
      </c>
      <c r="AL69" s="123">
        <v>22</v>
      </c>
      <c r="AM69" s="123">
        <v>23</v>
      </c>
      <c r="AN69" s="123">
        <v>24</v>
      </c>
      <c r="AO69" s="154">
        <v>25</v>
      </c>
      <c r="AP69" s="154">
        <v>26</v>
      </c>
      <c r="AQ69" s="123">
        <v>27</v>
      </c>
      <c r="AR69" s="123">
        <v>28</v>
      </c>
      <c r="AS69" s="123">
        <v>29</v>
      </c>
      <c r="AT69" s="123">
        <v>30</v>
      </c>
      <c r="AU69" s="124" t="s">
        <v>986</v>
      </c>
      <c r="AV69" s="8"/>
    </row>
    <row r="70" spans="1:48" s="6" customFormat="1" ht="36" customHeight="1" x14ac:dyDescent="0.25">
      <c r="A70" s="85" t="str">
        <f>VLOOKUP(B70,Apoio!$A:$C,3,FALSE)</f>
        <v>Contrato</v>
      </c>
      <c r="B70" s="129" t="s">
        <v>350</v>
      </c>
      <c r="C70" s="133">
        <v>45200</v>
      </c>
      <c r="D70" s="131" t="s">
        <v>980</v>
      </c>
      <c r="E70" s="124" t="s">
        <v>84</v>
      </c>
      <c r="F70" s="140"/>
      <c r="G70" s="136"/>
      <c r="H70" s="136" t="s">
        <v>84</v>
      </c>
      <c r="I70" s="136"/>
      <c r="J70" s="136"/>
      <c r="K70" s="136"/>
      <c r="L70" s="136"/>
      <c r="M70" s="136"/>
      <c r="N70" s="137"/>
      <c r="O70" s="87" t="s">
        <v>806</v>
      </c>
      <c r="P70" s="88">
        <v>45090</v>
      </c>
      <c r="Q70" s="123">
        <v>1</v>
      </c>
      <c r="R70" s="154">
        <v>2</v>
      </c>
      <c r="S70" s="123">
        <v>3</v>
      </c>
      <c r="T70" s="154">
        <v>4</v>
      </c>
      <c r="U70" s="154">
        <v>5</v>
      </c>
      <c r="V70" s="123">
        <v>6</v>
      </c>
      <c r="W70" s="123">
        <v>7</v>
      </c>
      <c r="X70" s="123">
        <v>8</v>
      </c>
      <c r="Y70" s="123">
        <v>9</v>
      </c>
      <c r="Z70" s="123">
        <v>10</v>
      </c>
      <c r="AA70" s="154">
        <v>11</v>
      </c>
      <c r="AB70" s="154">
        <v>12</v>
      </c>
      <c r="AC70" s="125">
        <v>13</v>
      </c>
      <c r="AD70" s="123">
        <v>14</v>
      </c>
      <c r="AE70" s="154">
        <v>15</v>
      </c>
      <c r="AF70" s="123">
        <v>16</v>
      </c>
      <c r="AG70" s="123">
        <v>17</v>
      </c>
      <c r="AH70" s="154">
        <v>18</v>
      </c>
      <c r="AI70" s="154">
        <v>19</v>
      </c>
      <c r="AJ70" s="123">
        <v>20</v>
      </c>
      <c r="AK70" s="123">
        <v>21</v>
      </c>
      <c r="AL70" s="123">
        <v>22</v>
      </c>
      <c r="AM70" s="123">
        <v>23</v>
      </c>
      <c r="AN70" s="123">
        <v>24</v>
      </c>
      <c r="AO70" s="154">
        <v>25</v>
      </c>
      <c r="AP70" s="154">
        <v>26</v>
      </c>
      <c r="AQ70" s="123">
        <v>27</v>
      </c>
      <c r="AR70" s="123">
        <v>28</v>
      </c>
      <c r="AS70" s="123">
        <v>29</v>
      </c>
      <c r="AT70" s="123">
        <v>30</v>
      </c>
      <c r="AU70" s="124"/>
      <c r="AV70" s="8"/>
    </row>
    <row r="71" spans="1:48" s="6" customFormat="1" ht="58" x14ac:dyDescent="0.25">
      <c r="A71" s="85" t="str">
        <f>VLOOKUP(B71,Apoio!$A:$C,3,FALSE)</f>
        <v>MCSD EE - Pré-Liquidação</v>
      </c>
      <c r="B71" s="129" t="s">
        <v>680</v>
      </c>
      <c r="C71" s="133">
        <v>45200</v>
      </c>
      <c r="D71" s="131" t="s">
        <v>681</v>
      </c>
      <c r="E71" s="124" t="s">
        <v>108</v>
      </c>
      <c r="F71" s="140" t="s">
        <v>700</v>
      </c>
      <c r="G71" s="136" t="s">
        <v>695</v>
      </c>
      <c r="H71" s="136" t="s">
        <v>699</v>
      </c>
      <c r="I71" s="136" t="s">
        <v>696</v>
      </c>
      <c r="J71" s="136" t="s">
        <v>697</v>
      </c>
      <c r="K71" s="136" t="s">
        <v>698</v>
      </c>
      <c r="L71" s="136"/>
      <c r="M71" s="136"/>
      <c r="N71" s="137"/>
      <c r="O71" s="87" t="s">
        <v>806</v>
      </c>
      <c r="P71" s="88">
        <v>45092</v>
      </c>
      <c r="Q71" s="123">
        <v>1</v>
      </c>
      <c r="R71" s="154">
        <v>2</v>
      </c>
      <c r="S71" s="123">
        <v>3</v>
      </c>
      <c r="T71" s="154">
        <v>4</v>
      </c>
      <c r="U71" s="154">
        <v>5</v>
      </c>
      <c r="V71" s="123">
        <v>6</v>
      </c>
      <c r="W71" s="123">
        <v>7</v>
      </c>
      <c r="X71" s="123">
        <v>8</v>
      </c>
      <c r="Y71" s="123">
        <v>9</v>
      </c>
      <c r="Z71" s="123">
        <v>10</v>
      </c>
      <c r="AA71" s="154">
        <v>11</v>
      </c>
      <c r="AB71" s="154">
        <v>12</v>
      </c>
      <c r="AC71" s="125">
        <v>13</v>
      </c>
      <c r="AD71" s="123">
        <v>14</v>
      </c>
      <c r="AE71" s="154">
        <v>15</v>
      </c>
      <c r="AF71" s="123">
        <v>16</v>
      </c>
      <c r="AG71" s="123">
        <v>17</v>
      </c>
      <c r="AH71" s="154">
        <v>18</v>
      </c>
      <c r="AI71" s="154">
        <v>19</v>
      </c>
      <c r="AJ71" s="123">
        <v>20</v>
      </c>
      <c r="AK71" s="123">
        <v>21</v>
      </c>
      <c r="AL71" s="123">
        <v>22</v>
      </c>
      <c r="AM71" s="123">
        <v>23</v>
      </c>
      <c r="AN71" s="123">
        <v>24</v>
      </c>
      <c r="AO71" s="154">
        <v>25</v>
      </c>
      <c r="AP71" s="154">
        <v>26</v>
      </c>
      <c r="AQ71" s="123">
        <v>27</v>
      </c>
      <c r="AR71" s="123">
        <v>28</v>
      </c>
      <c r="AS71" s="123">
        <v>29</v>
      </c>
      <c r="AT71" s="123">
        <v>30</v>
      </c>
      <c r="AU71" s="124"/>
      <c r="AV71" s="8"/>
    </row>
    <row r="72" spans="1:48" s="6" customFormat="1" ht="21" customHeight="1" x14ac:dyDescent="0.25">
      <c r="A72" s="85" t="str">
        <f>VLOOKUP(B72,Apoio!$A:$C,3,FALSE)</f>
        <v>Medição Contábil</v>
      </c>
      <c r="B72" s="215" t="s">
        <v>1041</v>
      </c>
      <c r="C72" s="133">
        <v>45231</v>
      </c>
      <c r="D72" s="131" t="s">
        <v>84</v>
      </c>
      <c r="E72" s="124" t="s">
        <v>77</v>
      </c>
      <c r="F72" s="139" t="s">
        <v>770</v>
      </c>
      <c r="G72" s="140" t="s">
        <v>771</v>
      </c>
      <c r="H72" s="140" t="s">
        <v>772</v>
      </c>
      <c r="I72" s="140" t="s">
        <v>773</v>
      </c>
      <c r="J72" s="136"/>
      <c r="K72" s="136"/>
      <c r="L72" s="136"/>
      <c r="M72" s="136"/>
      <c r="N72" s="137"/>
      <c r="O72" s="87"/>
      <c r="P72" s="88"/>
      <c r="Q72" s="218">
        <v>1</v>
      </c>
      <c r="R72" s="209">
        <v>2</v>
      </c>
      <c r="S72" s="212">
        <v>3</v>
      </c>
      <c r="T72" s="209">
        <v>4</v>
      </c>
      <c r="U72" s="209">
        <v>5</v>
      </c>
      <c r="V72" s="212">
        <v>6</v>
      </c>
      <c r="W72" s="212">
        <v>7</v>
      </c>
      <c r="X72" s="212">
        <v>8</v>
      </c>
      <c r="Y72" s="212">
        <v>9</v>
      </c>
      <c r="Z72" s="212">
        <v>10</v>
      </c>
      <c r="AA72" s="209">
        <v>11</v>
      </c>
      <c r="AB72" s="209">
        <v>12</v>
      </c>
      <c r="AC72" s="205">
        <v>13</v>
      </c>
      <c r="AD72" s="212">
        <v>14</v>
      </c>
      <c r="AE72" s="209">
        <v>15</v>
      </c>
      <c r="AF72" s="212">
        <v>16</v>
      </c>
      <c r="AG72" s="212">
        <v>17</v>
      </c>
      <c r="AH72" s="209">
        <v>18</v>
      </c>
      <c r="AI72" s="209">
        <v>19</v>
      </c>
      <c r="AJ72" s="212">
        <v>20</v>
      </c>
      <c r="AK72" s="212">
        <v>21</v>
      </c>
      <c r="AL72" s="212">
        <v>22</v>
      </c>
      <c r="AM72" s="212">
        <v>23</v>
      </c>
      <c r="AN72" s="212">
        <v>24</v>
      </c>
      <c r="AO72" s="209">
        <v>25</v>
      </c>
      <c r="AP72" s="209">
        <v>26</v>
      </c>
      <c r="AQ72" s="212">
        <v>27</v>
      </c>
      <c r="AR72" s="212">
        <v>28</v>
      </c>
      <c r="AS72" s="212">
        <v>29</v>
      </c>
      <c r="AT72" s="212">
        <v>30</v>
      </c>
      <c r="AU72" s="221"/>
      <c r="AV72" s="8"/>
    </row>
    <row r="73" spans="1:48" s="6" customFormat="1" ht="21" customHeight="1" x14ac:dyDescent="0.25">
      <c r="A73" s="85"/>
      <c r="B73" s="216"/>
      <c r="C73" s="133">
        <v>45231</v>
      </c>
      <c r="D73" s="131" t="s">
        <v>84</v>
      </c>
      <c r="E73" s="124" t="s">
        <v>1043</v>
      </c>
      <c r="F73" s="139" t="s">
        <v>1048</v>
      </c>
      <c r="G73" s="140" t="s">
        <v>1049</v>
      </c>
      <c r="H73" s="136"/>
      <c r="I73" s="136"/>
      <c r="J73" s="136"/>
      <c r="K73" s="136"/>
      <c r="L73" s="136"/>
      <c r="M73" s="136"/>
      <c r="N73" s="137"/>
      <c r="O73" s="87"/>
      <c r="P73" s="88"/>
      <c r="Q73" s="219"/>
      <c r="R73" s="210"/>
      <c r="S73" s="213"/>
      <c r="T73" s="210"/>
      <c r="U73" s="210"/>
      <c r="V73" s="213"/>
      <c r="W73" s="213"/>
      <c r="X73" s="213"/>
      <c r="Y73" s="213"/>
      <c r="Z73" s="213"/>
      <c r="AA73" s="210"/>
      <c r="AB73" s="210"/>
      <c r="AC73" s="206"/>
      <c r="AD73" s="213"/>
      <c r="AE73" s="210"/>
      <c r="AF73" s="213"/>
      <c r="AG73" s="213"/>
      <c r="AH73" s="210"/>
      <c r="AI73" s="210"/>
      <c r="AJ73" s="213"/>
      <c r="AK73" s="213"/>
      <c r="AL73" s="213"/>
      <c r="AM73" s="213"/>
      <c r="AN73" s="213"/>
      <c r="AO73" s="210"/>
      <c r="AP73" s="210"/>
      <c r="AQ73" s="213"/>
      <c r="AR73" s="213"/>
      <c r="AS73" s="213"/>
      <c r="AT73" s="213"/>
      <c r="AU73" s="222"/>
      <c r="AV73" s="8"/>
    </row>
    <row r="74" spans="1:48" s="6" customFormat="1" ht="21" customHeight="1" x14ac:dyDescent="0.25">
      <c r="A74" s="85"/>
      <c r="B74" s="217"/>
      <c r="C74" s="133">
        <v>45231</v>
      </c>
      <c r="D74" s="131" t="s">
        <v>84</v>
      </c>
      <c r="E74" s="124" t="s">
        <v>593</v>
      </c>
      <c r="F74" s="139" t="s">
        <v>595</v>
      </c>
      <c r="G74" s="140" t="s">
        <v>596</v>
      </c>
      <c r="H74" s="136" t="s">
        <v>597</v>
      </c>
      <c r="I74" s="136"/>
      <c r="J74" s="136"/>
      <c r="K74" s="136"/>
      <c r="L74" s="136"/>
      <c r="M74" s="136"/>
      <c r="N74" s="137"/>
      <c r="O74" s="87"/>
      <c r="P74" s="88"/>
      <c r="Q74" s="220"/>
      <c r="R74" s="211"/>
      <c r="S74" s="214"/>
      <c r="T74" s="211"/>
      <c r="U74" s="211"/>
      <c r="V74" s="214"/>
      <c r="W74" s="214"/>
      <c r="X74" s="214"/>
      <c r="Y74" s="214"/>
      <c r="Z74" s="214"/>
      <c r="AA74" s="211"/>
      <c r="AB74" s="211"/>
      <c r="AC74" s="207"/>
      <c r="AD74" s="214"/>
      <c r="AE74" s="211"/>
      <c r="AF74" s="214"/>
      <c r="AG74" s="214"/>
      <c r="AH74" s="211"/>
      <c r="AI74" s="211"/>
      <c r="AJ74" s="214"/>
      <c r="AK74" s="214"/>
      <c r="AL74" s="214"/>
      <c r="AM74" s="214"/>
      <c r="AN74" s="214"/>
      <c r="AO74" s="211"/>
      <c r="AP74" s="211"/>
      <c r="AQ74" s="214"/>
      <c r="AR74" s="214"/>
      <c r="AS74" s="214"/>
      <c r="AT74" s="214"/>
      <c r="AU74" s="223"/>
      <c r="AV74" s="8"/>
    </row>
    <row r="75" spans="1:48" s="6" customFormat="1" ht="21" customHeight="1" x14ac:dyDescent="0.25">
      <c r="A75" s="85" t="str">
        <f>VLOOKUP(B75,Apoio!$A:$C,3,FALSE)</f>
        <v>Medição Contábil</v>
      </c>
      <c r="B75" s="215" t="s">
        <v>1050</v>
      </c>
      <c r="C75" s="130">
        <v>45200</v>
      </c>
      <c r="D75" s="145" t="s">
        <v>11</v>
      </c>
      <c r="E75" s="124" t="s">
        <v>77</v>
      </c>
      <c r="F75" s="139" t="s">
        <v>770</v>
      </c>
      <c r="G75" s="140" t="s">
        <v>771</v>
      </c>
      <c r="H75" s="140" t="s">
        <v>772</v>
      </c>
      <c r="I75" s="140" t="s">
        <v>773</v>
      </c>
      <c r="J75" s="136"/>
      <c r="K75" s="136"/>
      <c r="L75" s="136"/>
      <c r="M75" s="136"/>
      <c r="N75" s="137"/>
      <c r="O75" s="87"/>
      <c r="P75" s="88"/>
      <c r="Q75" s="218">
        <v>1</v>
      </c>
      <c r="R75" s="209">
        <v>2</v>
      </c>
      <c r="S75" s="212">
        <v>3</v>
      </c>
      <c r="T75" s="209">
        <v>4</v>
      </c>
      <c r="U75" s="209">
        <v>5</v>
      </c>
      <c r="V75" s="212">
        <v>6</v>
      </c>
      <c r="W75" s="212">
        <v>7</v>
      </c>
      <c r="X75" s="212">
        <v>8</v>
      </c>
      <c r="Y75" s="212">
        <v>9</v>
      </c>
      <c r="Z75" s="212">
        <v>10</v>
      </c>
      <c r="AA75" s="209">
        <v>11</v>
      </c>
      <c r="AB75" s="209">
        <v>12</v>
      </c>
      <c r="AC75" s="205">
        <v>13</v>
      </c>
      <c r="AD75" s="212">
        <v>14</v>
      </c>
      <c r="AE75" s="209">
        <v>15</v>
      </c>
      <c r="AF75" s="212">
        <v>16</v>
      </c>
      <c r="AG75" s="212">
        <v>17</v>
      </c>
      <c r="AH75" s="209">
        <v>18</v>
      </c>
      <c r="AI75" s="209">
        <v>19</v>
      </c>
      <c r="AJ75" s="212">
        <v>20</v>
      </c>
      <c r="AK75" s="212">
        <v>21</v>
      </c>
      <c r="AL75" s="212">
        <v>22</v>
      </c>
      <c r="AM75" s="212">
        <v>23</v>
      </c>
      <c r="AN75" s="212">
        <v>24</v>
      </c>
      <c r="AO75" s="209">
        <v>25</v>
      </c>
      <c r="AP75" s="209">
        <v>26</v>
      </c>
      <c r="AQ75" s="212">
        <v>27</v>
      </c>
      <c r="AR75" s="212">
        <v>28</v>
      </c>
      <c r="AS75" s="212">
        <v>29</v>
      </c>
      <c r="AT75" s="212">
        <v>30</v>
      </c>
      <c r="AU75" s="221"/>
      <c r="AV75" s="8"/>
    </row>
    <row r="76" spans="1:48" s="6" customFormat="1" ht="21" customHeight="1" x14ac:dyDescent="0.25">
      <c r="A76" s="85"/>
      <c r="B76" s="216"/>
      <c r="C76" s="130">
        <v>45200</v>
      </c>
      <c r="D76" s="145" t="s">
        <v>11</v>
      </c>
      <c r="E76" s="124" t="s">
        <v>1043</v>
      </c>
      <c r="F76" s="139" t="s">
        <v>1048</v>
      </c>
      <c r="G76" s="140" t="s">
        <v>1049</v>
      </c>
      <c r="H76" s="136"/>
      <c r="I76" s="136"/>
      <c r="J76" s="136"/>
      <c r="K76" s="136"/>
      <c r="L76" s="136"/>
      <c r="M76" s="136"/>
      <c r="N76" s="137"/>
      <c r="O76" s="87"/>
      <c r="P76" s="88"/>
      <c r="Q76" s="219"/>
      <c r="R76" s="210"/>
      <c r="S76" s="213"/>
      <c r="T76" s="210"/>
      <c r="U76" s="210"/>
      <c r="V76" s="213"/>
      <c r="W76" s="213"/>
      <c r="X76" s="213"/>
      <c r="Y76" s="213"/>
      <c r="Z76" s="213"/>
      <c r="AA76" s="210"/>
      <c r="AB76" s="210"/>
      <c r="AC76" s="206"/>
      <c r="AD76" s="213"/>
      <c r="AE76" s="210"/>
      <c r="AF76" s="213"/>
      <c r="AG76" s="213"/>
      <c r="AH76" s="210"/>
      <c r="AI76" s="210"/>
      <c r="AJ76" s="213"/>
      <c r="AK76" s="213"/>
      <c r="AL76" s="213"/>
      <c r="AM76" s="213"/>
      <c r="AN76" s="213"/>
      <c r="AO76" s="210"/>
      <c r="AP76" s="210"/>
      <c r="AQ76" s="213"/>
      <c r="AR76" s="213"/>
      <c r="AS76" s="213"/>
      <c r="AT76" s="213"/>
      <c r="AU76" s="222"/>
      <c r="AV76" s="8"/>
    </row>
    <row r="77" spans="1:48" s="6" customFormat="1" ht="21" customHeight="1" x14ac:dyDescent="0.25">
      <c r="A77" s="85"/>
      <c r="B77" s="217"/>
      <c r="C77" s="130">
        <v>45200</v>
      </c>
      <c r="D77" s="145" t="s">
        <v>11</v>
      </c>
      <c r="E77" s="124" t="s">
        <v>593</v>
      </c>
      <c r="F77" s="139" t="s">
        <v>595</v>
      </c>
      <c r="G77" s="140" t="s">
        <v>596</v>
      </c>
      <c r="H77" s="136" t="s">
        <v>597</v>
      </c>
      <c r="I77" s="136"/>
      <c r="J77" s="136"/>
      <c r="K77" s="136"/>
      <c r="L77" s="136"/>
      <c r="M77" s="136"/>
      <c r="N77" s="137"/>
      <c r="O77" s="87"/>
      <c r="P77" s="88"/>
      <c r="Q77" s="220"/>
      <c r="R77" s="211"/>
      <c r="S77" s="214"/>
      <c r="T77" s="211"/>
      <c r="U77" s="211"/>
      <c r="V77" s="214"/>
      <c r="W77" s="214"/>
      <c r="X77" s="214"/>
      <c r="Y77" s="214"/>
      <c r="Z77" s="214"/>
      <c r="AA77" s="211"/>
      <c r="AB77" s="211"/>
      <c r="AC77" s="207"/>
      <c r="AD77" s="214"/>
      <c r="AE77" s="211"/>
      <c r="AF77" s="214"/>
      <c r="AG77" s="214"/>
      <c r="AH77" s="211"/>
      <c r="AI77" s="211"/>
      <c r="AJ77" s="214"/>
      <c r="AK77" s="214"/>
      <c r="AL77" s="214"/>
      <c r="AM77" s="214"/>
      <c r="AN77" s="214"/>
      <c r="AO77" s="211"/>
      <c r="AP77" s="211"/>
      <c r="AQ77" s="214"/>
      <c r="AR77" s="214"/>
      <c r="AS77" s="214"/>
      <c r="AT77" s="214"/>
      <c r="AU77" s="223"/>
      <c r="AV77" s="8"/>
    </row>
    <row r="78" spans="1:48" s="6" customFormat="1" ht="36.75" customHeight="1" x14ac:dyDescent="0.25">
      <c r="A78" s="85" t="str">
        <f>VLOOKUP(B78,Apoio!$A:$C,3,FALSE)</f>
        <v>Penalidades - Pós-Liquidação</v>
      </c>
      <c r="B78" s="129" t="s">
        <v>541</v>
      </c>
      <c r="C78" s="133">
        <v>45200</v>
      </c>
      <c r="D78" s="131" t="s">
        <v>138</v>
      </c>
      <c r="E78" s="124" t="s">
        <v>83</v>
      </c>
      <c r="F78" s="140" t="s">
        <v>793</v>
      </c>
      <c r="G78" s="136" t="s">
        <v>739</v>
      </c>
      <c r="H78" s="136" t="s">
        <v>740</v>
      </c>
      <c r="I78" s="136" t="s">
        <v>840</v>
      </c>
      <c r="J78" s="136"/>
      <c r="K78" s="136"/>
      <c r="L78" s="136"/>
      <c r="M78" s="136"/>
      <c r="N78" s="137"/>
      <c r="O78" s="87" t="s">
        <v>806</v>
      </c>
      <c r="P78" s="88">
        <v>45089</v>
      </c>
      <c r="Q78" s="123">
        <v>1</v>
      </c>
      <c r="R78" s="154">
        <v>2</v>
      </c>
      <c r="S78" s="123">
        <v>3</v>
      </c>
      <c r="T78" s="154">
        <v>4</v>
      </c>
      <c r="U78" s="154">
        <v>5</v>
      </c>
      <c r="V78" s="123">
        <v>6</v>
      </c>
      <c r="W78" s="123">
        <v>7</v>
      </c>
      <c r="X78" s="123">
        <v>8</v>
      </c>
      <c r="Y78" s="123">
        <v>9</v>
      </c>
      <c r="Z78" s="123">
        <v>10</v>
      </c>
      <c r="AA78" s="154">
        <v>11</v>
      </c>
      <c r="AB78" s="154">
        <v>12</v>
      </c>
      <c r="AC78" s="123">
        <v>13</v>
      </c>
      <c r="AD78" s="125">
        <v>14</v>
      </c>
      <c r="AE78" s="154">
        <v>15</v>
      </c>
      <c r="AF78" s="123">
        <v>16</v>
      </c>
      <c r="AG78" s="123">
        <v>17</v>
      </c>
      <c r="AH78" s="154">
        <v>18</v>
      </c>
      <c r="AI78" s="154">
        <v>19</v>
      </c>
      <c r="AJ78" s="123">
        <v>20</v>
      </c>
      <c r="AK78" s="123">
        <v>21</v>
      </c>
      <c r="AL78" s="123">
        <v>22</v>
      </c>
      <c r="AM78" s="123">
        <v>23</v>
      </c>
      <c r="AN78" s="123">
        <v>24</v>
      </c>
      <c r="AO78" s="154">
        <v>25</v>
      </c>
      <c r="AP78" s="154">
        <v>26</v>
      </c>
      <c r="AQ78" s="123">
        <v>27</v>
      </c>
      <c r="AR78" s="123">
        <v>28</v>
      </c>
      <c r="AS78" s="123">
        <v>29</v>
      </c>
      <c r="AT78" s="123">
        <v>30</v>
      </c>
      <c r="AU78" s="124"/>
      <c r="AV78" s="8"/>
    </row>
    <row r="79" spans="1:48" s="6" customFormat="1" ht="42" customHeight="1" x14ac:dyDescent="0.25">
      <c r="A79" s="85" t="str">
        <f>VLOOKUP(B79,Apoio!$A:$C,3,FALSE)</f>
        <v>Energia de Reserva - Cessão Solar</v>
      </c>
      <c r="B79" s="129" t="s">
        <v>489</v>
      </c>
      <c r="C79" s="133">
        <v>45170</v>
      </c>
      <c r="D79" s="131" t="s">
        <v>488</v>
      </c>
      <c r="E79" s="124" t="s">
        <v>486</v>
      </c>
      <c r="F79" s="136" t="s">
        <v>703</v>
      </c>
      <c r="G79" s="136"/>
      <c r="H79" s="136"/>
      <c r="I79" s="136"/>
      <c r="J79" s="136"/>
      <c r="K79" s="136"/>
      <c r="L79" s="136"/>
      <c r="M79" s="136"/>
      <c r="N79" s="137"/>
      <c r="O79" s="87" t="s">
        <v>806</v>
      </c>
      <c r="P79" s="88">
        <v>45090</v>
      </c>
      <c r="Q79" s="123">
        <v>1</v>
      </c>
      <c r="R79" s="154">
        <v>2</v>
      </c>
      <c r="S79" s="123">
        <v>3</v>
      </c>
      <c r="T79" s="154">
        <v>4</v>
      </c>
      <c r="U79" s="154">
        <v>5</v>
      </c>
      <c r="V79" s="123">
        <v>6</v>
      </c>
      <c r="W79" s="123">
        <v>7</v>
      </c>
      <c r="X79" s="123">
        <v>8</v>
      </c>
      <c r="Y79" s="123">
        <v>9</v>
      </c>
      <c r="Z79" s="123">
        <v>10</v>
      </c>
      <c r="AA79" s="154">
        <v>11</v>
      </c>
      <c r="AB79" s="154">
        <v>12</v>
      </c>
      <c r="AC79" s="123">
        <v>13</v>
      </c>
      <c r="AD79" s="125">
        <v>14</v>
      </c>
      <c r="AE79" s="154">
        <v>15</v>
      </c>
      <c r="AF79" s="123">
        <v>16</v>
      </c>
      <c r="AG79" s="123">
        <v>17</v>
      </c>
      <c r="AH79" s="154">
        <v>18</v>
      </c>
      <c r="AI79" s="154">
        <v>19</v>
      </c>
      <c r="AJ79" s="123">
        <v>20</v>
      </c>
      <c r="AK79" s="123">
        <v>21</v>
      </c>
      <c r="AL79" s="123">
        <v>22</v>
      </c>
      <c r="AM79" s="123">
        <v>23</v>
      </c>
      <c r="AN79" s="123">
        <v>24</v>
      </c>
      <c r="AO79" s="154">
        <v>25</v>
      </c>
      <c r="AP79" s="154">
        <v>26</v>
      </c>
      <c r="AQ79" s="123">
        <v>27</v>
      </c>
      <c r="AR79" s="123">
        <v>28</v>
      </c>
      <c r="AS79" s="123">
        <v>29</v>
      </c>
      <c r="AT79" s="123">
        <v>30</v>
      </c>
      <c r="AU79" s="124" t="s">
        <v>985</v>
      </c>
    </row>
    <row r="80" spans="1:48" s="6" customFormat="1" ht="43.5" x14ac:dyDescent="0.25">
      <c r="A80" s="85" t="str">
        <f>VLOOKUP(B80,Apoio!$A:$C,3,FALSE)</f>
        <v>Energia de Reserva - Cessão Hidráulica</v>
      </c>
      <c r="B80" s="129" t="s">
        <v>688</v>
      </c>
      <c r="C80" s="133">
        <v>45170</v>
      </c>
      <c r="D80" s="131" t="s">
        <v>488</v>
      </c>
      <c r="E80" s="124" t="s">
        <v>84</v>
      </c>
      <c r="F80" s="136"/>
      <c r="G80" s="136"/>
      <c r="H80" s="136" t="s">
        <v>84</v>
      </c>
      <c r="I80" s="136"/>
      <c r="J80" s="136"/>
      <c r="K80" s="136"/>
      <c r="L80" s="136"/>
      <c r="M80" s="136"/>
      <c r="N80" s="137"/>
      <c r="O80" s="87" t="s">
        <v>806</v>
      </c>
      <c r="P80" s="88">
        <v>45090</v>
      </c>
      <c r="Q80" s="123">
        <v>1</v>
      </c>
      <c r="R80" s="154">
        <v>2</v>
      </c>
      <c r="S80" s="123">
        <v>3</v>
      </c>
      <c r="T80" s="154">
        <v>4</v>
      </c>
      <c r="U80" s="154">
        <v>5</v>
      </c>
      <c r="V80" s="123">
        <v>6</v>
      </c>
      <c r="W80" s="123">
        <v>7</v>
      </c>
      <c r="X80" s="123">
        <v>8</v>
      </c>
      <c r="Y80" s="123">
        <v>9</v>
      </c>
      <c r="Z80" s="123">
        <v>10</v>
      </c>
      <c r="AA80" s="154">
        <v>11</v>
      </c>
      <c r="AB80" s="154">
        <v>12</v>
      </c>
      <c r="AC80" s="123">
        <v>13</v>
      </c>
      <c r="AD80" s="125">
        <v>14</v>
      </c>
      <c r="AE80" s="154">
        <v>15</v>
      </c>
      <c r="AF80" s="123">
        <v>16</v>
      </c>
      <c r="AG80" s="123">
        <v>17</v>
      </c>
      <c r="AH80" s="154">
        <v>18</v>
      </c>
      <c r="AI80" s="154">
        <v>19</v>
      </c>
      <c r="AJ80" s="123">
        <v>20</v>
      </c>
      <c r="AK80" s="123">
        <v>21</v>
      </c>
      <c r="AL80" s="123">
        <v>22</v>
      </c>
      <c r="AM80" s="123">
        <v>23</v>
      </c>
      <c r="AN80" s="123">
        <v>24</v>
      </c>
      <c r="AO80" s="154">
        <v>25</v>
      </c>
      <c r="AP80" s="154">
        <v>26</v>
      </c>
      <c r="AQ80" s="123">
        <v>27</v>
      </c>
      <c r="AR80" s="123">
        <v>28</v>
      </c>
      <c r="AS80" s="123">
        <v>29</v>
      </c>
      <c r="AT80" s="123">
        <v>30</v>
      </c>
      <c r="AU80" s="124" t="s">
        <v>990</v>
      </c>
    </row>
    <row r="81" spans="1:48" s="6" customFormat="1" ht="36" customHeight="1" x14ac:dyDescent="0.25">
      <c r="A81" s="85" t="str">
        <f>VLOOKUP(B81,Apoio!$A:$C,3,FALSE)</f>
        <v>Medição - Resultados</v>
      </c>
      <c r="B81" s="129" t="s">
        <v>175</v>
      </c>
      <c r="C81" s="133">
        <v>45200</v>
      </c>
      <c r="D81" s="131" t="s">
        <v>12</v>
      </c>
      <c r="E81" s="124" t="s">
        <v>84</v>
      </c>
      <c r="F81" s="140"/>
      <c r="G81" s="136"/>
      <c r="H81" s="136" t="s">
        <v>84</v>
      </c>
      <c r="I81" s="136"/>
      <c r="J81" s="136"/>
      <c r="K81" s="136"/>
      <c r="L81" s="136"/>
      <c r="M81" s="136"/>
      <c r="N81" s="137"/>
      <c r="O81" s="87" t="s">
        <v>806</v>
      </c>
      <c r="P81" s="88">
        <v>45091</v>
      </c>
      <c r="Q81" s="123">
        <v>1</v>
      </c>
      <c r="R81" s="154">
        <v>2</v>
      </c>
      <c r="S81" s="123">
        <v>3</v>
      </c>
      <c r="T81" s="154">
        <v>4</v>
      </c>
      <c r="U81" s="154">
        <v>5</v>
      </c>
      <c r="V81" s="123">
        <v>6</v>
      </c>
      <c r="W81" s="123">
        <v>7</v>
      </c>
      <c r="X81" s="123">
        <v>8</v>
      </c>
      <c r="Y81" s="123">
        <v>9</v>
      </c>
      <c r="Z81" s="123">
        <v>10</v>
      </c>
      <c r="AA81" s="154">
        <v>11</v>
      </c>
      <c r="AB81" s="154">
        <v>12</v>
      </c>
      <c r="AC81" s="123">
        <v>13</v>
      </c>
      <c r="AD81" s="125">
        <v>14</v>
      </c>
      <c r="AE81" s="154">
        <v>15</v>
      </c>
      <c r="AF81" s="123">
        <v>16</v>
      </c>
      <c r="AG81" s="123">
        <v>17</v>
      </c>
      <c r="AH81" s="154">
        <v>18</v>
      </c>
      <c r="AI81" s="154">
        <v>19</v>
      </c>
      <c r="AJ81" s="123">
        <v>20</v>
      </c>
      <c r="AK81" s="123">
        <v>21</v>
      </c>
      <c r="AL81" s="123">
        <v>22</v>
      </c>
      <c r="AM81" s="123">
        <v>23</v>
      </c>
      <c r="AN81" s="123">
        <v>24</v>
      </c>
      <c r="AO81" s="154">
        <v>25</v>
      </c>
      <c r="AP81" s="154">
        <v>26</v>
      </c>
      <c r="AQ81" s="123">
        <v>27</v>
      </c>
      <c r="AR81" s="123">
        <v>28</v>
      </c>
      <c r="AS81" s="123">
        <v>29</v>
      </c>
      <c r="AT81" s="123">
        <v>30</v>
      </c>
      <c r="AU81" s="124"/>
      <c r="AV81" s="8"/>
    </row>
    <row r="82" spans="1:48" s="6" customFormat="1" ht="48" customHeight="1" x14ac:dyDescent="0.25">
      <c r="A82" s="85" t="str">
        <f>VLOOKUP(B82,Apoio!$A:$C,3,FALSE)</f>
        <v>Receita de Venda</v>
      </c>
      <c r="B82" s="134" t="s">
        <v>533</v>
      </c>
      <c r="C82" s="133">
        <v>45200</v>
      </c>
      <c r="D82" s="131" t="s">
        <v>12</v>
      </c>
      <c r="E82" s="124" t="s">
        <v>84</v>
      </c>
      <c r="F82" s="136"/>
      <c r="G82" s="136"/>
      <c r="H82" s="136" t="s">
        <v>84</v>
      </c>
      <c r="I82" s="136"/>
      <c r="J82" s="136"/>
      <c r="K82" s="136"/>
      <c r="L82" s="136"/>
      <c r="M82" s="136"/>
      <c r="N82" s="137"/>
      <c r="O82" s="87" t="s">
        <v>806</v>
      </c>
      <c r="P82" s="88">
        <v>45091</v>
      </c>
      <c r="Q82" s="123">
        <v>1</v>
      </c>
      <c r="R82" s="154">
        <v>2</v>
      </c>
      <c r="S82" s="123">
        <v>3</v>
      </c>
      <c r="T82" s="154">
        <v>4</v>
      </c>
      <c r="U82" s="154">
        <v>5</v>
      </c>
      <c r="V82" s="123">
        <v>6</v>
      </c>
      <c r="W82" s="123">
        <v>7</v>
      </c>
      <c r="X82" s="123">
        <v>8</v>
      </c>
      <c r="Y82" s="123">
        <v>9</v>
      </c>
      <c r="Z82" s="123">
        <v>10</v>
      </c>
      <c r="AA82" s="154">
        <v>11</v>
      </c>
      <c r="AB82" s="154">
        <v>12</v>
      </c>
      <c r="AC82" s="123">
        <v>13</v>
      </c>
      <c r="AD82" s="125">
        <v>14</v>
      </c>
      <c r="AE82" s="154">
        <v>15</v>
      </c>
      <c r="AF82" s="123">
        <v>16</v>
      </c>
      <c r="AG82" s="123">
        <v>17</v>
      </c>
      <c r="AH82" s="154">
        <v>18</v>
      </c>
      <c r="AI82" s="154">
        <v>19</v>
      </c>
      <c r="AJ82" s="123">
        <v>20</v>
      </c>
      <c r="AK82" s="123">
        <v>21</v>
      </c>
      <c r="AL82" s="123">
        <v>22</v>
      </c>
      <c r="AM82" s="123">
        <v>23</v>
      </c>
      <c r="AN82" s="123">
        <v>24</v>
      </c>
      <c r="AO82" s="154">
        <v>25</v>
      </c>
      <c r="AP82" s="154">
        <v>26</v>
      </c>
      <c r="AQ82" s="123">
        <v>27</v>
      </c>
      <c r="AR82" s="123">
        <v>28</v>
      </c>
      <c r="AS82" s="123">
        <v>29</v>
      </c>
      <c r="AT82" s="123">
        <v>30</v>
      </c>
      <c r="AU82" s="124"/>
    </row>
    <row r="83" spans="1:48" s="6" customFormat="1" ht="45.75" customHeight="1" x14ac:dyDescent="0.25">
      <c r="A83" s="85" t="str">
        <f>VLOOKUP(B83,Apoio!$A:$C,3,FALSE)</f>
        <v>Receita de Venda</v>
      </c>
      <c r="B83" s="134" t="s">
        <v>535</v>
      </c>
      <c r="C83" s="133">
        <v>45200</v>
      </c>
      <c r="D83" s="131" t="s">
        <v>12</v>
      </c>
      <c r="E83" s="124" t="s">
        <v>84</v>
      </c>
      <c r="F83" s="140"/>
      <c r="G83" s="136"/>
      <c r="H83" s="136" t="s">
        <v>84</v>
      </c>
      <c r="I83" s="136"/>
      <c r="J83" s="136"/>
      <c r="K83" s="136"/>
      <c r="L83" s="136"/>
      <c r="M83" s="136"/>
      <c r="N83" s="137"/>
      <c r="O83" s="87" t="s">
        <v>806</v>
      </c>
      <c r="P83" s="88">
        <v>45091</v>
      </c>
      <c r="Q83" s="123">
        <v>1</v>
      </c>
      <c r="R83" s="154">
        <v>2</v>
      </c>
      <c r="S83" s="123">
        <v>3</v>
      </c>
      <c r="T83" s="154">
        <v>4</v>
      </c>
      <c r="U83" s="154">
        <v>5</v>
      </c>
      <c r="V83" s="123">
        <v>6</v>
      </c>
      <c r="W83" s="123">
        <v>7</v>
      </c>
      <c r="X83" s="123">
        <v>8</v>
      </c>
      <c r="Y83" s="123">
        <v>9</v>
      </c>
      <c r="Z83" s="123">
        <v>10</v>
      </c>
      <c r="AA83" s="154">
        <v>11</v>
      </c>
      <c r="AB83" s="154">
        <v>12</v>
      </c>
      <c r="AC83" s="123">
        <v>13</v>
      </c>
      <c r="AD83" s="125">
        <v>14</v>
      </c>
      <c r="AE83" s="154">
        <v>15</v>
      </c>
      <c r="AF83" s="123">
        <v>16</v>
      </c>
      <c r="AG83" s="123">
        <v>17</v>
      </c>
      <c r="AH83" s="154">
        <v>18</v>
      </c>
      <c r="AI83" s="154">
        <v>19</v>
      </c>
      <c r="AJ83" s="123">
        <v>20</v>
      </c>
      <c r="AK83" s="123">
        <v>21</v>
      </c>
      <c r="AL83" s="123">
        <v>22</v>
      </c>
      <c r="AM83" s="123">
        <v>23</v>
      </c>
      <c r="AN83" s="123">
        <v>24</v>
      </c>
      <c r="AO83" s="154">
        <v>25</v>
      </c>
      <c r="AP83" s="154">
        <v>26</v>
      </c>
      <c r="AQ83" s="123">
        <v>27</v>
      </c>
      <c r="AR83" s="123">
        <v>28</v>
      </c>
      <c r="AS83" s="123">
        <v>29</v>
      </c>
      <c r="AT83" s="123">
        <v>30</v>
      </c>
      <c r="AU83" s="126"/>
      <c r="AV83" s="8"/>
    </row>
    <row r="84" spans="1:48" s="6" customFormat="1" ht="48" customHeight="1" x14ac:dyDescent="0.25">
      <c r="A84" s="85" t="str">
        <f>VLOOKUP(B84,Apoio!$A:$C,3,FALSE)</f>
        <v>Contrato</v>
      </c>
      <c r="B84" s="134" t="s">
        <v>4</v>
      </c>
      <c r="C84" s="133">
        <v>45200</v>
      </c>
      <c r="D84" s="131" t="s">
        <v>12</v>
      </c>
      <c r="E84" s="124" t="s">
        <v>84</v>
      </c>
      <c r="F84" s="140"/>
      <c r="G84" s="136"/>
      <c r="H84" s="136" t="s">
        <v>84</v>
      </c>
      <c r="I84" s="136"/>
      <c r="J84" s="136"/>
      <c r="K84" s="136"/>
      <c r="L84" s="136"/>
      <c r="M84" s="136"/>
      <c r="N84" s="137"/>
      <c r="O84" s="87" t="s">
        <v>806</v>
      </c>
      <c r="P84" s="88">
        <v>45091</v>
      </c>
      <c r="Q84" s="123">
        <v>1</v>
      </c>
      <c r="R84" s="154">
        <v>2</v>
      </c>
      <c r="S84" s="123">
        <v>3</v>
      </c>
      <c r="T84" s="154">
        <v>4</v>
      </c>
      <c r="U84" s="154">
        <v>5</v>
      </c>
      <c r="V84" s="123">
        <v>6</v>
      </c>
      <c r="W84" s="123">
        <v>7</v>
      </c>
      <c r="X84" s="123">
        <v>8</v>
      </c>
      <c r="Y84" s="123">
        <v>9</v>
      </c>
      <c r="Z84" s="123">
        <v>10</v>
      </c>
      <c r="AA84" s="154">
        <v>11</v>
      </c>
      <c r="AB84" s="154">
        <v>12</v>
      </c>
      <c r="AC84" s="123">
        <v>13</v>
      </c>
      <c r="AD84" s="125">
        <v>14</v>
      </c>
      <c r="AE84" s="154">
        <v>15</v>
      </c>
      <c r="AF84" s="123">
        <v>16</v>
      </c>
      <c r="AG84" s="123">
        <v>17</v>
      </c>
      <c r="AH84" s="154">
        <v>18</v>
      </c>
      <c r="AI84" s="154">
        <v>19</v>
      </c>
      <c r="AJ84" s="123">
        <v>20</v>
      </c>
      <c r="AK84" s="123">
        <v>21</v>
      </c>
      <c r="AL84" s="123">
        <v>22</v>
      </c>
      <c r="AM84" s="123">
        <v>23</v>
      </c>
      <c r="AN84" s="123">
        <v>24</v>
      </c>
      <c r="AO84" s="154">
        <v>25</v>
      </c>
      <c r="AP84" s="154">
        <v>26</v>
      </c>
      <c r="AQ84" s="123">
        <v>27</v>
      </c>
      <c r="AR84" s="123">
        <v>28</v>
      </c>
      <c r="AS84" s="123">
        <v>29</v>
      </c>
      <c r="AT84" s="123">
        <v>30</v>
      </c>
      <c r="AU84" s="124"/>
      <c r="AV84" s="8"/>
    </row>
    <row r="85" spans="1:48" s="6" customFormat="1" ht="36" customHeight="1" x14ac:dyDescent="0.25">
      <c r="A85" s="85" t="str">
        <f>VLOOKUP(B85,Apoio!$A:$C,3,FALSE)</f>
        <v>Contrato</v>
      </c>
      <c r="B85" s="134" t="s">
        <v>351</v>
      </c>
      <c r="C85" s="133">
        <v>45200</v>
      </c>
      <c r="D85" s="131" t="s">
        <v>981</v>
      </c>
      <c r="E85" s="124" t="s">
        <v>84</v>
      </c>
      <c r="F85" s="136"/>
      <c r="G85" s="136"/>
      <c r="H85" s="136" t="s">
        <v>84</v>
      </c>
      <c r="I85" s="136"/>
      <c r="J85" s="136"/>
      <c r="K85" s="136"/>
      <c r="L85" s="136"/>
      <c r="M85" s="136"/>
      <c r="N85" s="137"/>
      <c r="O85" s="87" t="s">
        <v>806</v>
      </c>
      <c r="P85" s="88">
        <v>45091</v>
      </c>
      <c r="Q85" s="123">
        <v>1</v>
      </c>
      <c r="R85" s="154">
        <v>2</v>
      </c>
      <c r="S85" s="123">
        <v>3</v>
      </c>
      <c r="T85" s="154">
        <v>4</v>
      </c>
      <c r="U85" s="154">
        <v>5</v>
      </c>
      <c r="V85" s="123">
        <v>6</v>
      </c>
      <c r="W85" s="123">
        <v>7</v>
      </c>
      <c r="X85" s="123">
        <v>8</v>
      </c>
      <c r="Y85" s="123">
        <v>9</v>
      </c>
      <c r="Z85" s="123">
        <v>10</v>
      </c>
      <c r="AA85" s="154">
        <v>11</v>
      </c>
      <c r="AB85" s="154">
        <v>12</v>
      </c>
      <c r="AC85" s="123">
        <v>13</v>
      </c>
      <c r="AD85" s="125">
        <v>14</v>
      </c>
      <c r="AE85" s="154">
        <v>15</v>
      </c>
      <c r="AF85" s="123">
        <v>16</v>
      </c>
      <c r="AG85" s="123">
        <v>17</v>
      </c>
      <c r="AH85" s="154">
        <v>18</v>
      </c>
      <c r="AI85" s="154">
        <v>19</v>
      </c>
      <c r="AJ85" s="123">
        <v>20</v>
      </c>
      <c r="AK85" s="123">
        <v>21</v>
      </c>
      <c r="AL85" s="123">
        <v>22</v>
      </c>
      <c r="AM85" s="123">
        <v>23</v>
      </c>
      <c r="AN85" s="123">
        <v>24</v>
      </c>
      <c r="AO85" s="154">
        <v>25</v>
      </c>
      <c r="AP85" s="154">
        <v>26</v>
      </c>
      <c r="AQ85" s="123">
        <v>27</v>
      </c>
      <c r="AR85" s="123">
        <v>28</v>
      </c>
      <c r="AS85" s="123">
        <v>29</v>
      </c>
      <c r="AT85" s="123">
        <v>30</v>
      </c>
      <c r="AU85" s="124"/>
      <c r="AV85" s="8"/>
    </row>
    <row r="86" spans="1:48" s="6" customFormat="1" ht="36.75" customHeight="1" x14ac:dyDescent="0.25">
      <c r="A86" s="85" t="str">
        <f>VLOOKUP(B86,Apoio!$A:$C,3,FALSE)</f>
        <v>Desligamento</v>
      </c>
      <c r="B86" s="129" t="s">
        <v>380</v>
      </c>
      <c r="C86" s="133">
        <v>45231</v>
      </c>
      <c r="D86" s="131" t="s">
        <v>34</v>
      </c>
      <c r="E86" s="124" t="s">
        <v>84</v>
      </c>
      <c r="F86" s="136"/>
      <c r="G86" s="136"/>
      <c r="H86" s="136" t="s">
        <v>84</v>
      </c>
      <c r="I86" s="136"/>
      <c r="J86" s="136"/>
      <c r="K86" s="136"/>
      <c r="L86" s="136"/>
      <c r="M86" s="136"/>
      <c r="N86" s="137"/>
      <c r="O86" s="87" t="s">
        <v>806</v>
      </c>
      <c r="P86" s="88">
        <v>45092</v>
      </c>
      <c r="Q86" s="123">
        <v>1</v>
      </c>
      <c r="R86" s="154">
        <v>2</v>
      </c>
      <c r="S86" s="123">
        <v>3</v>
      </c>
      <c r="T86" s="154">
        <v>4</v>
      </c>
      <c r="U86" s="154">
        <v>5</v>
      </c>
      <c r="V86" s="123">
        <v>6</v>
      </c>
      <c r="W86" s="123">
        <v>7</v>
      </c>
      <c r="X86" s="123">
        <v>8</v>
      </c>
      <c r="Y86" s="123">
        <v>9</v>
      </c>
      <c r="Z86" s="123">
        <v>10</v>
      </c>
      <c r="AA86" s="154">
        <v>11</v>
      </c>
      <c r="AB86" s="154">
        <v>12</v>
      </c>
      <c r="AC86" s="123">
        <v>13</v>
      </c>
      <c r="AD86" s="125">
        <v>14</v>
      </c>
      <c r="AE86" s="154">
        <v>15</v>
      </c>
      <c r="AF86" s="123">
        <v>16</v>
      </c>
      <c r="AG86" s="123">
        <v>17</v>
      </c>
      <c r="AH86" s="154">
        <v>18</v>
      </c>
      <c r="AI86" s="154">
        <v>19</v>
      </c>
      <c r="AJ86" s="123">
        <v>20</v>
      </c>
      <c r="AK86" s="123">
        <v>21</v>
      </c>
      <c r="AL86" s="123">
        <v>22</v>
      </c>
      <c r="AM86" s="123">
        <v>23</v>
      </c>
      <c r="AN86" s="123">
        <v>24</v>
      </c>
      <c r="AO86" s="154">
        <v>25</v>
      </c>
      <c r="AP86" s="154">
        <v>26</v>
      </c>
      <c r="AQ86" s="123">
        <v>27</v>
      </c>
      <c r="AR86" s="123">
        <v>28</v>
      </c>
      <c r="AS86" s="123">
        <v>29</v>
      </c>
      <c r="AT86" s="123">
        <v>30</v>
      </c>
      <c r="AU86" s="124"/>
      <c r="AV86" s="8"/>
    </row>
    <row r="87" spans="1:48" s="6" customFormat="1" ht="75.75" customHeight="1" x14ac:dyDescent="0.25">
      <c r="A87" s="85" t="str">
        <f>VLOOKUP(B87,Apoio!$A:$C,3,FALSE)</f>
        <v>Cadastros</v>
      </c>
      <c r="B87" s="129" t="s">
        <v>177</v>
      </c>
      <c r="C87" s="133">
        <v>45231</v>
      </c>
      <c r="D87" s="131" t="s">
        <v>34</v>
      </c>
      <c r="E87" s="124" t="s">
        <v>84</v>
      </c>
      <c r="F87" s="140"/>
      <c r="G87" s="136"/>
      <c r="H87" s="136" t="s">
        <v>84</v>
      </c>
      <c r="I87" s="136"/>
      <c r="J87" s="136"/>
      <c r="K87" s="136"/>
      <c r="L87" s="136"/>
      <c r="M87" s="136"/>
      <c r="N87" s="137"/>
      <c r="O87" s="87" t="s">
        <v>806</v>
      </c>
      <c r="P87" s="88">
        <v>45092</v>
      </c>
      <c r="Q87" s="123">
        <v>1</v>
      </c>
      <c r="R87" s="154">
        <v>2</v>
      </c>
      <c r="S87" s="123">
        <v>3</v>
      </c>
      <c r="T87" s="154">
        <v>4</v>
      </c>
      <c r="U87" s="154">
        <v>5</v>
      </c>
      <c r="V87" s="123">
        <v>6</v>
      </c>
      <c r="W87" s="123">
        <v>7</v>
      </c>
      <c r="X87" s="123">
        <v>8</v>
      </c>
      <c r="Y87" s="123">
        <v>9</v>
      </c>
      <c r="Z87" s="123">
        <v>10</v>
      </c>
      <c r="AA87" s="154">
        <v>11</v>
      </c>
      <c r="AB87" s="154">
        <v>12</v>
      </c>
      <c r="AC87" s="123">
        <v>13</v>
      </c>
      <c r="AD87" s="125">
        <v>14</v>
      </c>
      <c r="AE87" s="154">
        <v>15</v>
      </c>
      <c r="AF87" s="123">
        <v>16</v>
      </c>
      <c r="AG87" s="123">
        <v>17</v>
      </c>
      <c r="AH87" s="154">
        <v>18</v>
      </c>
      <c r="AI87" s="154">
        <v>19</v>
      </c>
      <c r="AJ87" s="123">
        <v>20</v>
      </c>
      <c r="AK87" s="123">
        <v>21</v>
      </c>
      <c r="AL87" s="123">
        <v>22</v>
      </c>
      <c r="AM87" s="123">
        <v>23</v>
      </c>
      <c r="AN87" s="123">
        <v>24</v>
      </c>
      <c r="AO87" s="154">
        <v>25</v>
      </c>
      <c r="AP87" s="154">
        <v>26</v>
      </c>
      <c r="AQ87" s="123">
        <v>27</v>
      </c>
      <c r="AR87" s="123">
        <v>28</v>
      </c>
      <c r="AS87" s="123">
        <v>29</v>
      </c>
      <c r="AT87" s="123">
        <v>30</v>
      </c>
      <c r="AU87" s="124"/>
      <c r="AV87" s="8"/>
    </row>
    <row r="88" spans="1:48" s="6" customFormat="1" ht="21" customHeight="1" x14ac:dyDescent="0.25">
      <c r="A88" s="85" t="str">
        <f>VLOOKUP(B88,Apoio!$A:$C,3,FALSE)</f>
        <v>Medição Contábil</v>
      </c>
      <c r="B88" s="215" t="s">
        <v>1050</v>
      </c>
      <c r="C88" s="130">
        <v>45200</v>
      </c>
      <c r="D88" s="145" t="s">
        <v>12</v>
      </c>
      <c r="E88" s="124" t="s">
        <v>77</v>
      </c>
      <c r="F88" s="139" t="s">
        <v>770</v>
      </c>
      <c r="G88" s="140" t="s">
        <v>771</v>
      </c>
      <c r="H88" s="140" t="s">
        <v>772</v>
      </c>
      <c r="I88" s="140" t="s">
        <v>773</v>
      </c>
      <c r="J88" s="136"/>
      <c r="K88" s="136"/>
      <c r="L88" s="136"/>
      <c r="M88" s="136"/>
      <c r="N88" s="137"/>
      <c r="O88" s="87"/>
      <c r="P88" s="88"/>
      <c r="Q88" s="218">
        <v>1</v>
      </c>
      <c r="R88" s="209">
        <v>2</v>
      </c>
      <c r="S88" s="212">
        <v>3</v>
      </c>
      <c r="T88" s="209">
        <v>4</v>
      </c>
      <c r="U88" s="209">
        <v>5</v>
      </c>
      <c r="V88" s="212">
        <v>6</v>
      </c>
      <c r="W88" s="212">
        <v>7</v>
      </c>
      <c r="X88" s="212">
        <v>8</v>
      </c>
      <c r="Y88" s="212">
        <v>9</v>
      </c>
      <c r="Z88" s="212">
        <v>10</v>
      </c>
      <c r="AA88" s="209">
        <v>11</v>
      </c>
      <c r="AB88" s="209">
        <v>12</v>
      </c>
      <c r="AC88" s="212">
        <v>13</v>
      </c>
      <c r="AD88" s="205">
        <v>14</v>
      </c>
      <c r="AE88" s="209">
        <v>15</v>
      </c>
      <c r="AF88" s="212">
        <v>16</v>
      </c>
      <c r="AG88" s="212">
        <v>17</v>
      </c>
      <c r="AH88" s="209">
        <v>18</v>
      </c>
      <c r="AI88" s="209">
        <v>19</v>
      </c>
      <c r="AJ88" s="212">
        <v>20</v>
      </c>
      <c r="AK88" s="212">
        <v>21</v>
      </c>
      <c r="AL88" s="212">
        <v>22</v>
      </c>
      <c r="AM88" s="212">
        <v>23</v>
      </c>
      <c r="AN88" s="212">
        <v>24</v>
      </c>
      <c r="AO88" s="209">
        <v>25</v>
      </c>
      <c r="AP88" s="209">
        <v>26</v>
      </c>
      <c r="AQ88" s="212">
        <v>27</v>
      </c>
      <c r="AR88" s="212">
        <v>28</v>
      </c>
      <c r="AS88" s="212">
        <v>29</v>
      </c>
      <c r="AT88" s="212">
        <v>30</v>
      </c>
      <c r="AU88" s="221"/>
      <c r="AV88" s="8"/>
    </row>
    <row r="89" spans="1:48" s="6" customFormat="1" ht="21" customHeight="1" x14ac:dyDescent="0.25">
      <c r="A89" s="85"/>
      <c r="B89" s="216"/>
      <c r="C89" s="130">
        <v>45200</v>
      </c>
      <c r="D89" s="145" t="s">
        <v>12</v>
      </c>
      <c r="E89" s="124" t="s">
        <v>1043</v>
      </c>
      <c r="F89" s="139" t="s">
        <v>1048</v>
      </c>
      <c r="G89" s="140" t="s">
        <v>1049</v>
      </c>
      <c r="H89" s="136"/>
      <c r="I89" s="136"/>
      <c r="J89" s="136"/>
      <c r="K89" s="136"/>
      <c r="L89" s="136"/>
      <c r="M89" s="136"/>
      <c r="N89" s="137"/>
      <c r="O89" s="87"/>
      <c r="P89" s="88"/>
      <c r="Q89" s="219"/>
      <c r="R89" s="210"/>
      <c r="S89" s="213"/>
      <c r="T89" s="210"/>
      <c r="U89" s="210"/>
      <c r="V89" s="213"/>
      <c r="W89" s="213"/>
      <c r="X89" s="213"/>
      <c r="Y89" s="213"/>
      <c r="Z89" s="213"/>
      <c r="AA89" s="210"/>
      <c r="AB89" s="210"/>
      <c r="AC89" s="213"/>
      <c r="AD89" s="206"/>
      <c r="AE89" s="210"/>
      <c r="AF89" s="213"/>
      <c r="AG89" s="213"/>
      <c r="AH89" s="210"/>
      <c r="AI89" s="210"/>
      <c r="AJ89" s="213"/>
      <c r="AK89" s="213"/>
      <c r="AL89" s="213"/>
      <c r="AM89" s="213"/>
      <c r="AN89" s="213"/>
      <c r="AO89" s="210"/>
      <c r="AP89" s="210"/>
      <c r="AQ89" s="213"/>
      <c r="AR89" s="213"/>
      <c r="AS89" s="213"/>
      <c r="AT89" s="213"/>
      <c r="AU89" s="222"/>
      <c r="AV89" s="8"/>
    </row>
    <row r="90" spans="1:48" s="6" customFormat="1" ht="21" customHeight="1" x14ac:dyDescent="0.25">
      <c r="A90" s="85"/>
      <c r="B90" s="217"/>
      <c r="C90" s="130">
        <v>45200</v>
      </c>
      <c r="D90" s="145" t="s">
        <v>12</v>
      </c>
      <c r="E90" s="124" t="s">
        <v>593</v>
      </c>
      <c r="F90" s="139" t="s">
        <v>595</v>
      </c>
      <c r="G90" s="140" t="s">
        <v>596</v>
      </c>
      <c r="H90" s="136" t="s">
        <v>597</v>
      </c>
      <c r="I90" s="136"/>
      <c r="J90" s="136"/>
      <c r="K90" s="136"/>
      <c r="L90" s="136"/>
      <c r="M90" s="136"/>
      <c r="N90" s="137"/>
      <c r="O90" s="87"/>
      <c r="P90" s="88"/>
      <c r="Q90" s="220"/>
      <c r="R90" s="211"/>
      <c r="S90" s="214"/>
      <c r="T90" s="211"/>
      <c r="U90" s="211"/>
      <c r="V90" s="214"/>
      <c r="W90" s="214"/>
      <c r="X90" s="214"/>
      <c r="Y90" s="214"/>
      <c r="Z90" s="214"/>
      <c r="AA90" s="211"/>
      <c r="AB90" s="211"/>
      <c r="AC90" s="214"/>
      <c r="AD90" s="207"/>
      <c r="AE90" s="211"/>
      <c r="AF90" s="214"/>
      <c r="AG90" s="214"/>
      <c r="AH90" s="211"/>
      <c r="AI90" s="211"/>
      <c r="AJ90" s="214"/>
      <c r="AK90" s="214"/>
      <c r="AL90" s="214"/>
      <c r="AM90" s="214"/>
      <c r="AN90" s="214"/>
      <c r="AO90" s="211"/>
      <c r="AP90" s="211"/>
      <c r="AQ90" s="214"/>
      <c r="AR90" s="214"/>
      <c r="AS90" s="214"/>
      <c r="AT90" s="214"/>
      <c r="AU90" s="223"/>
      <c r="AV90" s="8"/>
    </row>
    <row r="91" spans="1:48" s="6" customFormat="1" ht="36.65" customHeight="1" x14ac:dyDescent="0.25">
      <c r="A91" s="85" t="str">
        <f>VLOOKUP(B91,Apoio!$A:$C,3,FALSE)</f>
        <v>MVE - Processamento</v>
      </c>
      <c r="B91" s="129" t="s">
        <v>902</v>
      </c>
      <c r="C91" s="133">
        <v>45231</v>
      </c>
      <c r="D91" s="131" t="s">
        <v>84</v>
      </c>
      <c r="E91" s="124" t="s">
        <v>84</v>
      </c>
      <c r="F91" s="140"/>
      <c r="G91" s="136"/>
      <c r="H91" s="136" t="s">
        <v>84</v>
      </c>
      <c r="I91" s="136"/>
      <c r="J91" s="136"/>
      <c r="K91" s="136"/>
      <c r="L91" s="136"/>
      <c r="M91" s="136"/>
      <c r="N91" s="137"/>
      <c r="O91" s="87"/>
      <c r="P91" s="90"/>
      <c r="Q91" s="123">
        <v>1</v>
      </c>
      <c r="R91" s="154">
        <v>2</v>
      </c>
      <c r="S91" s="123">
        <v>3</v>
      </c>
      <c r="T91" s="154">
        <v>4</v>
      </c>
      <c r="U91" s="154">
        <v>5</v>
      </c>
      <c r="V91" s="123">
        <v>6</v>
      </c>
      <c r="W91" s="123">
        <v>7</v>
      </c>
      <c r="X91" s="123">
        <v>8</v>
      </c>
      <c r="Y91" s="123">
        <v>9</v>
      </c>
      <c r="Z91" s="123">
        <v>10</v>
      </c>
      <c r="AA91" s="154">
        <v>11</v>
      </c>
      <c r="AB91" s="154">
        <v>12</v>
      </c>
      <c r="AC91" s="123">
        <v>13</v>
      </c>
      <c r="AD91" s="125">
        <v>14</v>
      </c>
      <c r="AE91" s="154">
        <v>15</v>
      </c>
      <c r="AF91" s="123">
        <v>16</v>
      </c>
      <c r="AG91" s="123">
        <v>17</v>
      </c>
      <c r="AH91" s="154">
        <v>18</v>
      </c>
      <c r="AI91" s="154">
        <v>19</v>
      </c>
      <c r="AJ91" s="123">
        <v>20</v>
      </c>
      <c r="AK91" s="123">
        <v>21</v>
      </c>
      <c r="AL91" s="123">
        <v>22</v>
      </c>
      <c r="AM91" s="123">
        <v>23</v>
      </c>
      <c r="AN91" s="123">
        <v>24</v>
      </c>
      <c r="AO91" s="154">
        <v>25</v>
      </c>
      <c r="AP91" s="154">
        <v>26</v>
      </c>
      <c r="AQ91" s="123">
        <v>27</v>
      </c>
      <c r="AR91" s="123">
        <v>28</v>
      </c>
      <c r="AS91" s="123">
        <v>29</v>
      </c>
      <c r="AT91" s="123">
        <v>30</v>
      </c>
      <c r="AU91" s="124"/>
      <c r="AV91" s="8"/>
    </row>
    <row r="92" spans="1:48" s="6" customFormat="1" ht="36" customHeight="1" x14ac:dyDescent="0.25">
      <c r="A92" s="85" t="str">
        <f>VLOOKUP(B92,Apoio!$A:$C,3,FALSE)</f>
        <v>Recontabilização do MCP - Resultados</v>
      </c>
      <c r="B92" s="129" t="s">
        <v>538</v>
      </c>
      <c r="C92" s="133"/>
      <c r="D92" s="131" t="s">
        <v>13</v>
      </c>
      <c r="E92" s="124" t="s">
        <v>106</v>
      </c>
      <c r="F92" s="136" t="s">
        <v>741</v>
      </c>
      <c r="G92" s="136"/>
      <c r="H92" s="136"/>
      <c r="I92" s="136"/>
      <c r="J92" s="136"/>
      <c r="K92" s="136"/>
      <c r="L92" s="136"/>
      <c r="M92" s="136"/>
      <c r="N92" s="137"/>
      <c r="O92" s="87" t="s">
        <v>806</v>
      </c>
      <c r="P92" s="88">
        <v>45092</v>
      </c>
      <c r="Q92" s="123">
        <v>1</v>
      </c>
      <c r="R92" s="154">
        <v>2</v>
      </c>
      <c r="S92" s="123">
        <v>3</v>
      </c>
      <c r="T92" s="154">
        <v>4</v>
      </c>
      <c r="U92" s="154">
        <v>5</v>
      </c>
      <c r="V92" s="123">
        <v>6</v>
      </c>
      <c r="W92" s="123">
        <v>7</v>
      </c>
      <c r="X92" s="123">
        <v>8</v>
      </c>
      <c r="Y92" s="123">
        <v>9</v>
      </c>
      <c r="Z92" s="123">
        <v>10</v>
      </c>
      <c r="AA92" s="154">
        <v>11</v>
      </c>
      <c r="AB92" s="154">
        <v>12</v>
      </c>
      <c r="AC92" s="123">
        <v>13</v>
      </c>
      <c r="AD92" s="123">
        <v>14</v>
      </c>
      <c r="AE92" s="154">
        <v>15</v>
      </c>
      <c r="AF92" s="125">
        <v>16</v>
      </c>
      <c r="AG92" s="123">
        <v>17</v>
      </c>
      <c r="AH92" s="154">
        <v>18</v>
      </c>
      <c r="AI92" s="154">
        <v>19</v>
      </c>
      <c r="AJ92" s="123">
        <v>20</v>
      </c>
      <c r="AK92" s="123">
        <v>21</v>
      </c>
      <c r="AL92" s="123">
        <v>22</v>
      </c>
      <c r="AM92" s="123">
        <v>23</v>
      </c>
      <c r="AN92" s="123">
        <v>24</v>
      </c>
      <c r="AO92" s="154">
        <v>25</v>
      </c>
      <c r="AP92" s="154">
        <v>26</v>
      </c>
      <c r="AQ92" s="123">
        <v>27</v>
      </c>
      <c r="AR92" s="123">
        <v>28</v>
      </c>
      <c r="AS92" s="123">
        <v>29</v>
      </c>
      <c r="AT92" s="123">
        <v>30</v>
      </c>
      <c r="AU92" s="124"/>
      <c r="AV92" s="8"/>
    </row>
    <row r="93" spans="1:48" s="6" customFormat="1" ht="47.25" customHeight="1" x14ac:dyDescent="0.25">
      <c r="A93" s="85" t="str">
        <f>VLOOKUP(B93,Apoio!$A:$C,3,FALSE)</f>
        <v>MCSD EN - Resultados</v>
      </c>
      <c r="B93" s="129" t="s">
        <v>513</v>
      </c>
      <c r="C93" s="133">
        <v>45200</v>
      </c>
      <c r="D93" s="131" t="s">
        <v>13</v>
      </c>
      <c r="E93" s="124" t="s">
        <v>498</v>
      </c>
      <c r="F93" s="140" t="s">
        <v>514</v>
      </c>
      <c r="G93" s="136"/>
      <c r="H93" s="136"/>
      <c r="I93" s="136"/>
      <c r="J93" s="136"/>
      <c r="K93" s="136"/>
      <c r="L93" s="136"/>
      <c r="M93" s="136"/>
      <c r="N93" s="137"/>
      <c r="O93" s="87" t="s">
        <v>806</v>
      </c>
      <c r="P93" s="88">
        <v>45092</v>
      </c>
      <c r="Q93" s="123">
        <v>1</v>
      </c>
      <c r="R93" s="154">
        <v>2</v>
      </c>
      <c r="S93" s="123">
        <v>3</v>
      </c>
      <c r="T93" s="154">
        <v>4</v>
      </c>
      <c r="U93" s="154">
        <v>5</v>
      </c>
      <c r="V93" s="123">
        <v>6</v>
      </c>
      <c r="W93" s="123">
        <v>7</v>
      </c>
      <c r="X93" s="123">
        <v>8</v>
      </c>
      <c r="Y93" s="123">
        <v>9</v>
      </c>
      <c r="Z93" s="123">
        <v>10</v>
      </c>
      <c r="AA93" s="154">
        <v>11</v>
      </c>
      <c r="AB93" s="154">
        <v>12</v>
      </c>
      <c r="AC93" s="123">
        <v>13</v>
      </c>
      <c r="AD93" s="123">
        <v>14</v>
      </c>
      <c r="AE93" s="154">
        <v>15</v>
      </c>
      <c r="AF93" s="125">
        <v>16</v>
      </c>
      <c r="AG93" s="123">
        <v>17</v>
      </c>
      <c r="AH93" s="154">
        <v>18</v>
      </c>
      <c r="AI93" s="154">
        <v>19</v>
      </c>
      <c r="AJ93" s="123">
        <v>20</v>
      </c>
      <c r="AK93" s="123">
        <v>21</v>
      </c>
      <c r="AL93" s="123">
        <v>22</v>
      </c>
      <c r="AM93" s="123">
        <v>23</v>
      </c>
      <c r="AN93" s="123">
        <v>24</v>
      </c>
      <c r="AO93" s="154">
        <v>25</v>
      </c>
      <c r="AP93" s="154">
        <v>26</v>
      </c>
      <c r="AQ93" s="123">
        <v>27</v>
      </c>
      <c r="AR93" s="123">
        <v>28</v>
      </c>
      <c r="AS93" s="123">
        <v>29</v>
      </c>
      <c r="AT93" s="123">
        <v>30</v>
      </c>
      <c r="AU93" s="124"/>
      <c r="AV93" s="8"/>
    </row>
    <row r="94" spans="1:48" s="6" customFormat="1" ht="43.5" x14ac:dyDescent="0.25">
      <c r="A94" s="85" t="str">
        <f>VLOOKUP(B94,Apoio!$A:$C,3,FALSE)</f>
        <v>MVE - Efetivação Contratos</v>
      </c>
      <c r="B94" s="129" t="s">
        <v>897</v>
      </c>
      <c r="C94" s="133">
        <v>45200</v>
      </c>
      <c r="D94" s="131" t="s">
        <v>623</v>
      </c>
      <c r="E94" s="124" t="s">
        <v>84</v>
      </c>
      <c r="F94" s="136"/>
      <c r="G94" s="136"/>
      <c r="H94" s="136" t="s">
        <v>84</v>
      </c>
      <c r="I94" s="136"/>
      <c r="J94" s="136"/>
      <c r="K94" s="136"/>
      <c r="L94" s="136"/>
      <c r="M94" s="136"/>
      <c r="N94" s="137"/>
      <c r="O94" s="87" t="s">
        <v>806</v>
      </c>
      <c r="P94" s="88">
        <v>45092</v>
      </c>
      <c r="Q94" s="123">
        <v>1</v>
      </c>
      <c r="R94" s="154">
        <v>2</v>
      </c>
      <c r="S94" s="123">
        <v>3</v>
      </c>
      <c r="T94" s="154">
        <v>4</v>
      </c>
      <c r="U94" s="154">
        <v>5</v>
      </c>
      <c r="V94" s="123">
        <v>6</v>
      </c>
      <c r="W94" s="123">
        <v>7</v>
      </c>
      <c r="X94" s="123">
        <v>8</v>
      </c>
      <c r="Y94" s="123">
        <v>9</v>
      </c>
      <c r="Z94" s="123">
        <v>10</v>
      </c>
      <c r="AA94" s="154">
        <v>11</v>
      </c>
      <c r="AB94" s="154">
        <v>12</v>
      </c>
      <c r="AC94" s="123">
        <v>13</v>
      </c>
      <c r="AD94" s="123">
        <v>14</v>
      </c>
      <c r="AE94" s="154">
        <v>15</v>
      </c>
      <c r="AF94" s="125">
        <v>16</v>
      </c>
      <c r="AG94" s="123">
        <v>17</v>
      </c>
      <c r="AH94" s="154">
        <v>18</v>
      </c>
      <c r="AI94" s="154">
        <v>19</v>
      </c>
      <c r="AJ94" s="123">
        <v>20</v>
      </c>
      <c r="AK94" s="123">
        <v>21</v>
      </c>
      <c r="AL94" s="123">
        <v>22</v>
      </c>
      <c r="AM94" s="123">
        <v>23</v>
      </c>
      <c r="AN94" s="123">
        <v>24</v>
      </c>
      <c r="AO94" s="154">
        <v>25</v>
      </c>
      <c r="AP94" s="154">
        <v>26</v>
      </c>
      <c r="AQ94" s="123">
        <v>27</v>
      </c>
      <c r="AR94" s="123">
        <v>28</v>
      </c>
      <c r="AS94" s="123">
        <v>29</v>
      </c>
      <c r="AT94" s="123">
        <v>30</v>
      </c>
      <c r="AU94" s="124"/>
      <c r="AV94" s="8"/>
    </row>
    <row r="95" spans="1:48" s="6" customFormat="1" ht="58" x14ac:dyDescent="0.25">
      <c r="A95" s="85" t="str">
        <f>VLOOKUP(B95,[1]Apoio!$A:$C,3,FALSE)</f>
        <v>Monitoramento Prudencial</v>
      </c>
      <c r="B95" s="129" t="s">
        <v>1059</v>
      </c>
      <c r="C95" s="133">
        <v>45231</v>
      </c>
      <c r="D95" s="131" t="s">
        <v>84</v>
      </c>
      <c r="E95" s="124" t="s">
        <v>84</v>
      </c>
      <c r="F95" s="140"/>
      <c r="G95" s="136"/>
      <c r="H95" s="136"/>
      <c r="I95" s="136"/>
      <c r="J95" s="136"/>
      <c r="K95" s="136"/>
      <c r="L95" s="136"/>
      <c r="M95" s="136"/>
      <c r="N95" s="137"/>
      <c r="O95" s="87"/>
      <c r="P95" s="90"/>
      <c r="Q95" s="123">
        <v>1</v>
      </c>
      <c r="R95" s="154">
        <v>2</v>
      </c>
      <c r="S95" s="123">
        <v>3</v>
      </c>
      <c r="T95" s="154">
        <v>4</v>
      </c>
      <c r="U95" s="154">
        <v>5</v>
      </c>
      <c r="V95" s="123">
        <v>6</v>
      </c>
      <c r="W95" s="123">
        <v>7</v>
      </c>
      <c r="X95" s="123">
        <v>8</v>
      </c>
      <c r="Y95" s="123">
        <v>9</v>
      </c>
      <c r="Z95" s="123">
        <v>10</v>
      </c>
      <c r="AA95" s="154">
        <v>11</v>
      </c>
      <c r="AB95" s="154">
        <v>12</v>
      </c>
      <c r="AC95" s="123">
        <v>13</v>
      </c>
      <c r="AD95" s="123">
        <v>14</v>
      </c>
      <c r="AE95" s="154">
        <v>15</v>
      </c>
      <c r="AF95" s="125">
        <v>16</v>
      </c>
      <c r="AG95" s="123">
        <v>17</v>
      </c>
      <c r="AH95" s="154">
        <v>18</v>
      </c>
      <c r="AI95" s="154">
        <v>19</v>
      </c>
      <c r="AJ95" s="123">
        <v>20</v>
      </c>
      <c r="AK95" s="123">
        <v>21</v>
      </c>
      <c r="AL95" s="123">
        <v>22</v>
      </c>
      <c r="AM95" s="123">
        <v>23</v>
      </c>
      <c r="AN95" s="123">
        <v>24</v>
      </c>
      <c r="AO95" s="154">
        <v>25</v>
      </c>
      <c r="AP95" s="154">
        <v>26</v>
      </c>
      <c r="AQ95" s="123">
        <v>27</v>
      </c>
      <c r="AR95" s="123">
        <v>28</v>
      </c>
      <c r="AS95" s="123">
        <v>29</v>
      </c>
      <c r="AT95" s="123">
        <v>30</v>
      </c>
      <c r="AU95" s="124"/>
      <c r="AV95" s="8"/>
    </row>
    <row r="96" spans="1:48" s="6" customFormat="1" ht="58" x14ac:dyDescent="0.25">
      <c r="A96" s="85" t="str">
        <f>VLOOKUP(B96,[1]Apoio!$A:$C,3,FALSE)</f>
        <v>Monitoramento Prudencial</v>
      </c>
      <c r="B96" s="129" t="s">
        <v>1055</v>
      </c>
      <c r="C96" s="133">
        <v>45231</v>
      </c>
      <c r="D96" s="131" t="s">
        <v>84</v>
      </c>
      <c r="E96" s="124" t="s">
        <v>84</v>
      </c>
      <c r="F96" s="140"/>
      <c r="G96" s="136"/>
      <c r="H96" s="136"/>
      <c r="I96" s="136"/>
      <c r="J96" s="136"/>
      <c r="K96" s="136"/>
      <c r="L96" s="136"/>
      <c r="M96" s="136"/>
      <c r="N96" s="137"/>
      <c r="O96" s="87"/>
      <c r="P96" s="90"/>
      <c r="Q96" s="123">
        <v>1</v>
      </c>
      <c r="R96" s="154">
        <v>2</v>
      </c>
      <c r="S96" s="123">
        <v>3</v>
      </c>
      <c r="T96" s="154">
        <v>4</v>
      </c>
      <c r="U96" s="154">
        <v>5</v>
      </c>
      <c r="V96" s="123">
        <v>6</v>
      </c>
      <c r="W96" s="123">
        <v>7</v>
      </c>
      <c r="X96" s="123">
        <v>8</v>
      </c>
      <c r="Y96" s="123">
        <v>9</v>
      </c>
      <c r="Z96" s="123">
        <v>10</v>
      </c>
      <c r="AA96" s="154">
        <v>11</v>
      </c>
      <c r="AB96" s="154">
        <v>12</v>
      </c>
      <c r="AC96" s="123">
        <v>13</v>
      </c>
      <c r="AD96" s="123">
        <v>14</v>
      </c>
      <c r="AE96" s="154">
        <v>15</v>
      </c>
      <c r="AF96" s="125">
        <v>16</v>
      </c>
      <c r="AG96" s="123">
        <v>17</v>
      </c>
      <c r="AH96" s="154">
        <v>18</v>
      </c>
      <c r="AI96" s="154">
        <v>19</v>
      </c>
      <c r="AJ96" s="123">
        <v>20</v>
      </c>
      <c r="AK96" s="123">
        <v>21</v>
      </c>
      <c r="AL96" s="123">
        <v>22</v>
      </c>
      <c r="AM96" s="123">
        <v>23</v>
      </c>
      <c r="AN96" s="123">
        <v>24</v>
      </c>
      <c r="AO96" s="154">
        <v>25</v>
      </c>
      <c r="AP96" s="154">
        <v>26</v>
      </c>
      <c r="AQ96" s="123">
        <v>27</v>
      </c>
      <c r="AR96" s="123">
        <v>28</v>
      </c>
      <c r="AS96" s="123">
        <v>29</v>
      </c>
      <c r="AT96" s="123">
        <v>30</v>
      </c>
      <c r="AU96" s="124"/>
      <c r="AV96" s="8"/>
    </row>
    <row r="97" spans="1:49" s="6" customFormat="1" ht="58" x14ac:dyDescent="0.25">
      <c r="A97" s="85" t="str">
        <f>VLOOKUP(B97,[1]Apoio!$A:$C,3,FALSE)</f>
        <v>Monitoramento Prudencial</v>
      </c>
      <c r="B97" s="129" t="s">
        <v>1057</v>
      </c>
      <c r="C97" s="133">
        <v>45231</v>
      </c>
      <c r="D97" s="131" t="s">
        <v>84</v>
      </c>
      <c r="E97" s="124" t="s">
        <v>84</v>
      </c>
      <c r="F97" s="140"/>
      <c r="G97" s="136"/>
      <c r="H97" s="136"/>
      <c r="I97" s="136"/>
      <c r="J97" s="136"/>
      <c r="K97" s="136"/>
      <c r="L97" s="136"/>
      <c r="M97" s="136"/>
      <c r="N97" s="137"/>
      <c r="O97" s="87"/>
      <c r="P97" s="90"/>
      <c r="Q97" s="123">
        <v>1</v>
      </c>
      <c r="R97" s="154">
        <v>2</v>
      </c>
      <c r="S97" s="123">
        <v>3</v>
      </c>
      <c r="T97" s="154">
        <v>4</v>
      </c>
      <c r="U97" s="154">
        <v>5</v>
      </c>
      <c r="V97" s="123">
        <v>6</v>
      </c>
      <c r="W97" s="123">
        <v>7</v>
      </c>
      <c r="X97" s="123">
        <v>8</v>
      </c>
      <c r="Y97" s="123">
        <v>9</v>
      </c>
      <c r="Z97" s="123">
        <v>10</v>
      </c>
      <c r="AA97" s="154">
        <v>11</v>
      </c>
      <c r="AB97" s="154">
        <v>12</v>
      </c>
      <c r="AC97" s="123">
        <v>13</v>
      </c>
      <c r="AD97" s="123">
        <v>14</v>
      </c>
      <c r="AE97" s="154">
        <v>15</v>
      </c>
      <c r="AF97" s="123">
        <v>16</v>
      </c>
      <c r="AG97" s="125">
        <v>17</v>
      </c>
      <c r="AH97" s="154">
        <v>18</v>
      </c>
      <c r="AI97" s="154">
        <v>19</v>
      </c>
      <c r="AJ97" s="123">
        <v>20</v>
      </c>
      <c r="AK97" s="123">
        <v>21</v>
      </c>
      <c r="AL97" s="123">
        <v>22</v>
      </c>
      <c r="AM97" s="123">
        <v>23</v>
      </c>
      <c r="AN97" s="123">
        <v>24</v>
      </c>
      <c r="AO97" s="154">
        <v>25</v>
      </c>
      <c r="AP97" s="154">
        <v>26</v>
      </c>
      <c r="AQ97" s="123">
        <v>27</v>
      </c>
      <c r="AR97" s="123">
        <v>28</v>
      </c>
      <c r="AS97" s="123">
        <v>29</v>
      </c>
      <c r="AT97" s="123">
        <v>30</v>
      </c>
      <c r="AU97" s="124"/>
      <c r="AV97" s="8"/>
    </row>
    <row r="98" spans="1:49" s="6" customFormat="1" ht="47.15" customHeight="1" x14ac:dyDescent="0.25">
      <c r="A98" s="85" t="str">
        <f>VLOOKUP(B98,Apoio!$A:$C,3,FALSE)</f>
        <v>MCSD EN - Pré-Liquidação</v>
      </c>
      <c r="B98" s="129" t="s">
        <v>1033</v>
      </c>
      <c r="C98" s="133">
        <v>45200</v>
      </c>
      <c r="D98" s="131" t="s">
        <v>1031</v>
      </c>
      <c r="E98" s="124" t="s">
        <v>498</v>
      </c>
      <c r="F98" s="139" t="s">
        <v>1032</v>
      </c>
      <c r="G98" s="136"/>
      <c r="H98" s="136"/>
      <c r="I98" s="136"/>
      <c r="J98" s="136"/>
      <c r="K98" s="136"/>
      <c r="L98" s="136"/>
      <c r="M98" s="136"/>
      <c r="N98" s="137"/>
      <c r="O98" s="87"/>
      <c r="P98" s="90"/>
      <c r="Q98" s="123">
        <v>1</v>
      </c>
      <c r="R98" s="154">
        <v>2</v>
      </c>
      <c r="S98" s="123">
        <v>3</v>
      </c>
      <c r="T98" s="154">
        <v>4</v>
      </c>
      <c r="U98" s="154">
        <v>5</v>
      </c>
      <c r="V98" s="123">
        <v>6</v>
      </c>
      <c r="W98" s="123">
        <v>7</v>
      </c>
      <c r="X98" s="123">
        <v>8</v>
      </c>
      <c r="Y98" s="123">
        <v>9</v>
      </c>
      <c r="Z98" s="123">
        <v>10</v>
      </c>
      <c r="AA98" s="154">
        <v>11</v>
      </c>
      <c r="AB98" s="154">
        <v>12</v>
      </c>
      <c r="AC98" s="123">
        <v>13</v>
      </c>
      <c r="AD98" s="123">
        <v>14</v>
      </c>
      <c r="AE98" s="154">
        <v>15</v>
      </c>
      <c r="AF98" s="123">
        <v>16</v>
      </c>
      <c r="AG98" s="125">
        <v>17</v>
      </c>
      <c r="AH98" s="154">
        <v>18</v>
      </c>
      <c r="AI98" s="154">
        <v>19</v>
      </c>
      <c r="AJ98" s="123">
        <v>20</v>
      </c>
      <c r="AK98" s="123">
        <v>21</v>
      </c>
      <c r="AL98" s="123">
        <v>22</v>
      </c>
      <c r="AM98" s="123">
        <v>23</v>
      </c>
      <c r="AN98" s="123">
        <v>24</v>
      </c>
      <c r="AO98" s="154">
        <v>25</v>
      </c>
      <c r="AP98" s="154">
        <v>26</v>
      </c>
      <c r="AQ98" s="123">
        <v>27</v>
      </c>
      <c r="AR98" s="123">
        <v>28</v>
      </c>
      <c r="AS98" s="123">
        <v>29</v>
      </c>
      <c r="AT98" s="123">
        <v>30</v>
      </c>
      <c r="AU98" s="124"/>
      <c r="AV98" s="8"/>
    </row>
    <row r="99" spans="1:49" s="6" customFormat="1" ht="46.5" customHeight="1" x14ac:dyDescent="0.25">
      <c r="A99" s="85" t="str">
        <f>VLOOKUP(B99,Apoio!$A:$C,3,FALSE)</f>
        <v>Energia de Reserva - Cessão Hidráulica</v>
      </c>
      <c r="B99" s="129" t="s">
        <v>687</v>
      </c>
      <c r="C99" s="133">
        <v>45170</v>
      </c>
      <c r="D99" s="131" t="s">
        <v>684</v>
      </c>
      <c r="E99" s="124" t="s">
        <v>685</v>
      </c>
      <c r="F99" s="140" t="s">
        <v>711</v>
      </c>
      <c r="G99" s="136"/>
      <c r="H99" s="136"/>
      <c r="I99" s="136"/>
      <c r="J99" s="136"/>
      <c r="K99" s="136"/>
      <c r="L99" s="136"/>
      <c r="M99" s="136"/>
      <c r="N99" s="137"/>
      <c r="O99" s="87" t="s">
        <v>806</v>
      </c>
      <c r="P99" s="88">
        <v>45092</v>
      </c>
      <c r="Q99" s="123">
        <v>1</v>
      </c>
      <c r="R99" s="154">
        <v>2</v>
      </c>
      <c r="S99" s="123">
        <v>3</v>
      </c>
      <c r="T99" s="154">
        <v>4</v>
      </c>
      <c r="U99" s="154">
        <v>5</v>
      </c>
      <c r="V99" s="123">
        <v>6</v>
      </c>
      <c r="W99" s="123">
        <v>7</v>
      </c>
      <c r="X99" s="123">
        <v>8</v>
      </c>
      <c r="Y99" s="123">
        <v>9</v>
      </c>
      <c r="Z99" s="123">
        <v>10</v>
      </c>
      <c r="AA99" s="154">
        <v>11</v>
      </c>
      <c r="AB99" s="154">
        <v>12</v>
      </c>
      <c r="AC99" s="123">
        <v>13</v>
      </c>
      <c r="AD99" s="123">
        <v>14</v>
      </c>
      <c r="AE99" s="154">
        <v>15</v>
      </c>
      <c r="AF99" s="123">
        <v>16</v>
      </c>
      <c r="AG99" s="125">
        <v>17</v>
      </c>
      <c r="AH99" s="154">
        <v>18</v>
      </c>
      <c r="AI99" s="154">
        <v>19</v>
      </c>
      <c r="AJ99" s="123">
        <v>20</v>
      </c>
      <c r="AK99" s="123">
        <v>21</v>
      </c>
      <c r="AL99" s="123">
        <v>22</v>
      </c>
      <c r="AM99" s="123">
        <v>23</v>
      </c>
      <c r="AN99" s="123">
        <v>24</v>
      </c>
      <c r="AO99" s="154">
        <v>25</v>
      </c>
      <c r="AP99" s="154">
        <v>26</v>
      </c>
      <c r="AQ99" s="123">
        <v>27</v>
      </c>
      <c r="AR99" s="123">
        <v>28</v>
      </c>
      <c r="AS99" s="123">
        <v>29</v>
      </c>
      <c r="AT99" s="123">
        <v>30</v>
      </c>
      <c r="AU99" s="124" t="s">
        <v>990</v>
      </c>
      <c r="AW99" s="8"/>
    </row>
    <row r="100" spans="1:49" s="6" customFormat="1" ht="46.5" customHeight="1" x14ac:dyDescent="0.3">
      <c r="A100" s="85" t="str">
        <f>VLOOKUP(B100,Apoio!$A:$C,3,FALSE)</f>
        <v>MCSD EE - Resultados</v>
      </c>
      <c r="B100" s="129" t="s">
        <v>574</v>
      </c>
      <c r="C100" s="133">
        <v>45231</v>
      </c>
      <c r="D100" s="131" t="s">
        <v>391</v>
      </c>
      <c r="E100" s="124" t="s">
        <v>142</v>
      </c>
      <c r="F100" s="136" t="s">
        <v>844</v>
      </c>
      <c r="G100" s="136" t="s">
        <v>845</v>
      </c>
      <c r="H100" s="136" t="s">
        <v>846</v>
      </c>
      <c r="I100" s="136" t="s">
        <v>847</v>
      </c>
      <c r="J100" s="136" t="s">
        <v>848</v>
      </c>
      <c r="K100" s="136" t="s">
        <v>849</v>
      </c>
      <c r="L100" s="136" t="s">
        <v>850</v>
      </c>
      <c r="M100" s="136" t="s">
        <v>851</v>
      </c>
      <c r="N100" s="142"/>
      <c r="O100" s="87" t="s">
        <v>806</v>
      </c>
      <c r="P100" s="88">
        <v>45093</v>
      </c>
      <c r="Q100" s="123">
        <v>1</v>
      </c>
      <c r="R100" s="154">
        <v>2</v>
      </c>
      <c r="S100" s="123">
        <v>3</v>
      </c>
      <c r="T100" s="154">
        <v>4</v>
      </c>
      <c r="U100" s="154">
        <v>5</v>
      </c>
      <c r="V100" s="123">
        <v>6</v>
      </c>
      <c r="W100" s="123">
        <v>7</v>
      </c>
      <c r="X100" s="123">
        <v>8</v>
      </c>
      <c r="Y100" s="123">
        <v>9</v>
      </c>
      <c r="Z100" s="123">
        <v>10</v>
      </c>
      <c r="AA100" s="154">
        <v>11</v>
      </c>
      <c r="AB100" s="154">
        <v>12</v>
      </c>
      <c r="AC100" s="123">
        <v>13</v>
      </c>
      <c r="AD100" s="123">
        <v>14</v>
      </c>
      <c r="AE100" s="154">
        <v>15</v>
      </c>
      <c r="AF100" s="123">
        <v>16</v>
      </c>
      <c r="AG100" s="125">
        <v>17</v>
      </c>
      <c r="AH100" s="154">
        <v>18</v>
      </c>
      <c r="AI100" s="154">
        <v>19</v>
      </c>
      <c r="AJ100" s="123">
        <v>20</v>
      </c>
      <c r="AK100" s="123">
        <v>21</v>
      </c>
      <c r="AL100" s="123">
        <v>22</v>
      </c>
      <c r="AM100" s="123">
        <v>23</v>
      </c>
      <c r="AN100" s="123">
        <v>24</v>
      </c>
      <c r="AO100" s="154">
        <v>25</v>
      </c>
      <c r="AP100" s="154">
        <v>26</v>
      </c>
      <c r="AQ100" s="123">
        <v>27</v>
      </c>
      <c r="AR100" s="123">
        <v>28</v>
      </c>
      <c r="AS100" s="123">
        <v>29</v>
      </c>
      <c r="AT100" s="123">
        <v>30</v>
      </c>
      <c r="AU100" s="124"/>
      <c r="AW100" s="8"/>
    </row>
    <row r="101" spans="1:49" s="6" customFormat="1" ht="43.5" x14ac:dyDescent="0.25">
      <c r="A101" s="85" t="str">
        <f>VLOOKUP(B101,Apoio!$A:$C,3,FALSE)</f>
        <v>MCSD EE - Resultados</v>
      </c>
      <c r="B101" s="129" t="s">
        <v>658</v>
      </c>
      <c r="C101" s="133">
        <v>45231</v>
      </c>
      <c r="D101" s="131" t="s">
        <v>391</v>
      </c>
      <c r="E101" s="124" t="s">
        <v>84</v>
      </c>
      <c r="F101" s="136"/>
      <c r="G101" s="136"/>
      <c r="H101" s="136" t="s">
        <v>84</v>
      </c>
      <c r="I101" s="136"/>
      <c r="J101" s="136"/>
      <c r="K101" s="136"/>
      <c r="L101" s="136"/>
      <c r="M101" s="136"/>
      <c r="N101" s="137"/>
      <c r="O101" s="87" t="s">
        <v>806</v>
      </c>
      <c r="P101" s="88">
        <v>45090</v>
      </c>
      <c r="Q101" s="123">
        <v>1</v>
      </c>
      <c r="R101" s="154">
        <v>2</v>
      </c>
      <c r="S101" s="123">
        <v>3</v>
      </c>
      <c r="T101" s="154">
        <v>4</v>
      </c>
      <c r="U101" s="154">
        <v>5</v>
      </c>
      <c r="V101" s="123">
        <v>6</v>
      </c>
      <c r="W101" s="123">
        <v>7</v>
      </c>
      <c r="X101" s="123">
        <v>8</v>
      </c>
      <c r="Y101" s="123">
        <v>9</v>
      </c>
      <c r="Z101" s="123">
        <v>10</v>
      </c>
      <c r="AA101" s="154">
        <v>11</v>
      </c>
      <c r="AB101" s="154">
        <v>12</v>
      </c>
      <c r="AC101" s="123">
        <v>13</v>
      </c>
      <c r="AD101" s="123">
        <v>14</v>
      </c>
      <c r="AE101" s="154">
        <v>15</v>
      </c>
      <c r="AF101" s="123">
        <v>16</v>
      </c>
      <c r="AG101" s="125">
        <v>17</v>
      </c>
      <c r="AH101" s="154">
        <v>18</v>
      </c>
      <c r="AI101" s="154">
        <v>19</v>
      </c>
      <c r="AJ101" s="123">
        <v>20</v>
      </c>
      <c r="AK101" s="123">
        <v>21</v>
      </c>
      <c r="AL101" s="123">
        <v>22</v>
      </c>
      <c r="AM101" s="123">
        <v>23</v>
      </c>
      <c r="AN101" s="123">
        <v>24</v>
      </c>
      <c r="AO101" s="154">
        <v>25</v>
      </c>
      <c r="AP101" s="154">
        <v>26</v>
      </c>
      <c r="AQ101" s="123">
        <v>27</v>
      </c>
      <c r="AR101" s="123">
        <v>28</v>
      </c>
      <c r="AS101" s="123">
        <v>29</v>
      </c>
      <c r="AT101" s="123">
        <v>30</v>
      </c>
      <c r="AU101" s="124"/>
      <c r="AV101" s="8"/>
    </row>
    <row r="102" spans="1:49" s="6" customFormat="1" ht="36.75" customHeight="1" x14ac:dyDescent="0.25">
      <c r="A102" s="85" t="str">
        <f>VLOOKUP(B102,Apoio!$A:$C,3,FALSE)</f>
        <v>MVE - Pós-Liquidação</v>
      </c>
      <c r="B102" s="129" t="s">
        <v>898</v>
      </c>
      <c r="C102" s="133">
        <v>45200</v>
      </c>
      <c r="D102" s="131" t="s">
        <v>625</v>
      </c>
      <c r="E102" s="124" t="s">
        <v>629</v>
      </c>
      <c r="F102" s="136" t="s">
        <v>713</v>
      </c>
      <c r="G102" s="136" t="s">
        <v>841</v>
      </c>
      <c r="H102" s="136"/>
      <c r="I102" s="136"/>
      <c r="J102" s="136"/>
      <c r="K102" s="136"/>
      <c r="L102" s="136"/>
      <c r="M102" s="136"/>
      <c r="N102" s="137"/>
      <c r="O102" s="87" t="s">
        <v>806</v>
      </c>
      <c r="P102" s="88">
        <v>45093</v>
      </c>
      <c r="Q102" s="123">
        <v>1</v>
      </c>
      <c r="R102" s="154">
        <v>2</v>
      </c>
      <c r="S102" s="123">
        <v>3</v>
      </c>
      <c r="T102" s="154">
        <v>4</v>
      </c>
      <c r="U102" s="154">
        <v>5</v>
      </c>
      <c r="V102" s="123">
        <v>6</v>
      </c>
      <c r="W102" s="123">
        <v>7</v>
      </c>
      <c r="X102" s="123">
        <v>8</v>
      </c>
      <c r="Y102" s="123">
        <v>9</v>
      </c>
      <c r="Z102" s="123">
        <v>10</v>
      </c>
      <c r="AA102" s="154">
        <v>11</v>
      </c>
      <c r="AB102" s="154">
        <v>12</v>
      </c>
      <c r="AC102" s="123">
        <v>13</v>
      </c>
      <c r="AD102" s="123">
        <v>14</v>
      </c>
      <c r="AE102" s="154">
        <v>15</v>
      </c>
      <c r="AF102" s="123">
        <v>16</v>
      </c>
      <c r="AG102" s="125">
        <v>17</v>
      </c>
      <c r="AH102" s="154">
        <v>18</v>
      </c>
      <c r="AI102" s="154">
        <v>19</v>
      </c>
      <c r="AJ102" s="123">
        <v>20</v>
      </c>
      <c r="AK102" s="123">
        <v>21</v>
      </c>
      <c r="AL102" s="123">
        <v>22</v>
      </c>
      <c r="AM102" s="123">
        <v>23</v>
      </c>
      <c r="AN102" s="123">
        <v>24</v>
      </c>
      <c r="AO102" s="154">
        <v>25</v>
      </c>
      <c r="AP102" s="154">
        <v>26</v>
      </c>
      <c r="AQ102" s="123">
        <v>27</v>
      </c>
      <c r="AR102" s="123">
        <v>28</v>
      </c>
      <c r="AS102" s="123">
        <v>29</v>
      </c>
      <c r="AT102" s="123">
        <v>30</v>
      </c>
      <c r="AU102" s="124"/>
      <c r="AV102" s="8"/>
    </row>
    <row r="103" spans="1:49" s="6" customFormat="1" ht="36" customHeight="1" x14ac:dyDescent="0.25">
      <c r="A103" s="85" t="str">
        <f>VLOOKUP(B103,Apoio!$A:$C,3,FALSE)</f>
        <v>Cotas de Energia Nuclear - Liquidação</v>
      </c>
      <c r="B103" s="129" t="s">
        <v>193</v>
      </c>
      <c r="C103" s="133">
        <v>45200</v>
      </c>
      <c r="D103" s="131" t="s">
        <v>191</v>
      </c>
      <c r="E103" s="124" t="s">
        <v>84</v>
      </c>
      <c r="F103" s="136"/>
      <c r="G103" s="136"/>
      <c r="H103" s="136" t="s">
        <v>84</v>
      </c>
      <c r="I103" s="136"/>
      <c r="J103" s="136"/>
      <c r="K103" s="136"/>
      <c r="L103" s="136"/>
      <c r="M103" s="136"/>
      <c r="N103" s="137"/>
      <c r="O103" s="87" t="s">
        <v>806</v>
      </c>
      <c r="P103" s="88">
        <v>45093</v>
      </c>
      <c r="Q103" s="123">
        <v>1</v>
      </c>
      <c r="R103" s="154">
        <v>2</v>
      </c>
      <c r="S103" s="123">
        <v>3</v>
      </c>
      <c r="T103" s="154">
        <v>4</v>
      </c>
      <c r="U103" s="154">
        <v>5</v>
      </c>
      <c r="V103" s="123">
        <v>6</v>
      </c>
      <c r="W103" s="123">
        <v>7</v>
      </c>
      <c r="X103" s="123">
        <v>8</v>
      </c>
      <c r="Y103" s="123">
        <v>9</v>
      </c>
      <c r="Z103" s="123">
        <v>10</v>
      </c>
      <c r="AA103" s="154">
        <v>11</v>
      </c>
      <c r="AB103" s="154">
        <v>12</v>
      </c>
      <c r="AC103" s="123">
        <v>13</v>
      </c>
      <c r="AD103" s="123">
        <v>14</v>
      </c>
      <c r="AE103" s="154">
        <v>15</v>
      </c>
      <c r="AF103" s="123">
        <v>16</v>
      </c>
      <c r="AG103" s="125">
        <v>17</v>
      </c>
      <c r="AH103" s="154">
        <v>18</v>
      </c>
      <c r="AI103" s="154">
        <v>19</v>
      </c>
      <c r="AJ103" s="123">
        <v>20</v>
      </c>
      <c r="AK103" s="123">
        <v>21</v>
      </c>
      <c r="AL103" s="123">
        <v>22</v>
      </c>
      <c r="AM103" s="123">
        <v>23</v>
      </c>
      <c r="AN103" s="123">
        <v>24</v>
      </c>
      <c r="AO103" s="154">
        <v>25</v>
      </c>
      <c r="AP103" s="154">
        <v>26</v>
      </c>
      <c r="AQ103" s="123">
        <v>27</v>
      </c>
      <c r="AR103" s="123">
        <v>28</v>
      </c>
      <c r="AS103" s="123">
        <v>29</v>
      </c>
      <c r="AT103" s="123">
        <v>30</v>
      </c>
      <c r="AU103" s="124"/>
      <c r="AV103" s="8"/>
    </row>
    <row r="104" spans="1:49" s="6" customFormat="1" ht="48.75" customHeight="1" x14ac:dyDescent="0.25">
      <c r="A104" s="85" t="str">
        <f>VLOOKUP(B104,Apoio!$A:$C,3,FALSE)</f>
        <v>CVU PMO</v>
      </c>
      <c r="B104" s="129" t="s">
        <v>1038</v>
      </c>
      <c r="C104" s="133">
        <v>45261</v>
      </c>
      <c r="D104" s="131" t="s">
        <v>29</v>
      </c>
      <c r="E104" s="124" t="s">
        <v>940</v>
      </c>
      <c r="F104" s="140" t="s">
        <v>947</v>
      </c>
      <c r="G104" s="140" t="s">
        <v>948</v>
      </c>
      <c r="H104" s="136"/>
      <c r="I104" s="136"/>
      <c r="J104" s="136"/>
      <c r="K104" s="136"/>
      <c r="L104" s="136"/>
      <c r="M104" s="136"/>
      <c r="N104" s="137"/>
      <c r="O104" s="87" t="s">
        <v>806</v>
      </c>
      <c r="P104" s="88">
        <v>45103</v>
      </c>
      <c r="Q104" s="123">
        <v>1</v>
      </c>
      <c r="R104" s="154">
        <v>2</v>
      </c>
      <c r="S104" s="123">
        <v>3</v>
      </c>
      <c r="T104" s="154">
        <v>4</v>
      </c>
      <c r="U104" s="154">
        <v>5</v>
      </c>
      <c r="V104" s="123">
        <v>6</v>
      </c>
      <c r="W104" s="123">
        <v>7</v>
      </c>
      <c r="X104" s="123">
        <v>8</v>
      </c>
      <c r="Y104" s="123">
        <v>9</v>
      </c>
      <c r="Z104" s="123">
        <v>10</v>
      </c>
      <c r="AA104" s="154">
        <v>11</v>
      </c>
      <c r="AB104" s="154">
        <v>12</v>
      </c>
      <c r="AC104" s="123">
        <v>13</v>
      </c>
      <c r="AD104" s="123">
        <v>14</v>
      </c>
      <c r="AE104" s="154">
        <v>15</v>
      </c>
      <c r="AF104" s="123">
        <v>16</v>
      </c>
      <c r="AG104" s="125">
        <v>17</v>
      </c>
      <c r="AH104" s="154">
        <v>18</v>
      </c>
      <c r="AI104" s="154">
        <v>19</v>
      </c>
      <c r="AJ104" s="123">
        <v>20</v>
      </c>
      <c r="AK104" s="123">
        <v>21</v>
      </c>
      <c r="AL104" s="123">
        <v>22</v>
      </c>
      <c r="AM104" s="123">
        <v>23</v>
      </c>
      <c r="AN104" s="123">
        <v>24</v>
      </c>
      <c r="AO104" s="154">
        <v>25</v>
      </c>
      <c r="AP104" s="154">
        <v>26</v>
      </c>
      <c r="AQ104" s="123">
        <v>27</v>
      </c>
      <c r="AR104" s="123">
        <v>28</v>
      </c>
      <c r="AS104" s="123">
        <v>29</v>
      </c>
      <c r="AT104" s="123">
        <v>30</v>
      </c>
      <c r="AU104" s="124"/>
      <c r="AV104" s="8"/>
    </row>
    <row r="105" spans="1:49" s="6" customFormat="1" ht="36" customHeight="1" x14ac:dyDescent="0.25">
      <c r="A105" s="85" t="str">
        <f>VLOOKUP(B105,Apoio!$A:$C,3,FALSE)</f>
        <v>Contrato</v>
      </c>
      <c r="B105" s="129" t="s">
        <v>179</v>
      </c>
      <c r="C105" s="133">
        <v>45200</v>
      </c>
      <c r="D105" s="131" t="s">
        <v>15</v>
      </c>
      <c r="E105" s="124" t="s">
        <v>73</v>
      </c>
      <c r="F105" s="140" t="s">
        <v>742</v>
      </c>
      <c r="G105" s="136" t="s">
        <v>743</v>
      </c>
      <c r="H105" s="136"/>
      <c r="I105" s="136"/>
      <c r="J105" s="136"/>
      <c r="K105" s="136"/>
      <c r="L105" s="136"/>
      <c r="M105" s="136"/>
      <c r="N105" s="137"/>
      <c r="O105" s="87" t="s">
        <v>806</v>
      </c>
      <c r="P105" s="88">
        <v>45096</v>
      </c>
      <c r="Q105" s="123">
        <v>1</v>
      </c>
      <c r="R105" s="154">
        <v>2</v>
      </c>
      <c r="S105" s="123">
        <v>3</v>
      </c>
      <c r="T105" s="154">
        <v>4</v>
      </c>
      <c r="U105" s="154">
        <v>5</v>
      </c>
      <c r="V105" s="123">
        <v>6</v>
      </c>
      <c r="W105" s="123">
        <v>7</v>
      </c>
      <c r="X105" s="123">
        <v>8</v>
      </c>
      <c r="Y105" s="123">
        <v>9</v>
      </c>
      <c r="Z105" s="123">
        <v>10</v>
      </c>
      <c r="AA105" s="154">
        <v>11</v>
      </c>
      <c r="AB105" s="154">
        <v>12</v>
      </c>
      <c r="AC105" s="123">
        <v>13</v>
      </c>
      <c r="AD105" s="123">
        <v>14</v>
      </c>
      <c r="AE105" s="154">
        <v>15</v>
      </c>
      <c r="AF105" s="123">
        <v>16</v>
      </c>
      <c r="AG105" s="123">
        <v>17</v>
      </c>
      <c r="AH105" s="154">
        <v>18</v>
      </c>
      <c r="AI105" s="154">
        <v>19</v>
      </c>
      <c r="AJ105" s="125">
        <v>20</v>
      </c>
      <c r="AK105" s="123">
        <v>21</v>
      </c>
      <c r="AL105" s="123">
        <v>22</v>
      </c>
      <c r="AM105" s="123">
        <v>23</v>
      </c>
      <c r="AN105" s="123">
        <v>24</v>
      </c>
      <c r="AO105" s="154">
        <v>25</v>
      </c>
      <c r="AP105" s="154">
        <v>26</v>
      </c>
      <c r="AQ105" s="123">
        <v>27</v>
      </c>
      <c r="AR105" s="123">
        <v>28</v>
      </c>
      <c r="AS105" s="123">
        <v>29</v>
      </c>
      <c r="AT105" s="123">
        <v>30</v>
      </c>
      <c r="AU105" s="124"/>
      <c r="AV105" s="8"/>
    </row>
    <row r="106" spans="1:49" s="6" customFormat="1" ht="36" customHeight="1" x14ac:dyDescent="0.3">
      <c r="A106" s="85" t="str">
        <f>VLOOKUP(B106,Apoio!$A:$C,3,FALSE)</f>
        <v>Garantias Financeiras - Aporte</v>
      </c>
      <c r="B106" s="129" t="s">
        <v>194</v>
      </c>
      <c r="C106" s="133">
        <v>45200</v>
      </c>
      <c r="D106" s="131" t="s">
        <v>14</v>
      </c>
      <c r="E106" s="124" t="s">
        <v>110</v>
      </c>
      <c r="F106" s="136" t="s">
        <v>744</v>
      </c>
      <c r="G106" s="136" t="s">
        <v>745</v>
      </c>
      <c r="H106" s="141"/>
      <c r="I106" s="136"/>
      <c r="J106" s="136"/>
      <c r="K106" s="136"/>
      <c r="L106" s="136"/>
      <c r="M106" s="136"/>
      <c r="N106" s="137"/>
      <c r="O106" s="87" t="s">
        <v>806</v>
      </c>
      <c r="P106" s="88">
        <v>45096</v>
      </c>
      <c r="Q106" s="123">
        <v>1</v>
      </c>
      <c r="R106" s="154">
        <v>2</v>
      </c>
      <c r="S106" s="123">
        <v>3</v>
      </c>
      <c r="T106" s="154">
        <v>4</v>
      </c>
      <c r="U106" s="154">
        <v>5</v>
      </c>
      <c r="V106" s="123">
        <v>6</v>
      </c>
      <c r="W106" s="123">
        <v>7</v>
      </c>
      <c r="X106" s="123">
        <v>8</v>
      </c>
      <c r="Y106" s="123">
        <v>9</v>
      </c>
      <c r="Z106" s="123">
        <v>10</v>
      </c>
      <c r="AA106" s="154">
        <v>11</v>
      </c>
      <c r="AB106" s="154">
        <v>12</v>
      </c>
      <c r="AC106" s="123">
        <v>13</v>
      </c>
      <c r="AD106" s="123">
        <v>14</v>
      </c>
      <c r="AE106" s="154">
        <v>15</v>
      </c>
      <c r="AF106" s="123">
        <v>16</v>
      </c>
      <c r="AG106" s="123">
        <v>17</v>
      </c>
      <c r="AH106" s="154">
        <v>18</v>
      </c>
      <c r="AI106" s="154">
        <v>19</v>
      </c>
      <c r="AJ106" s="125">
        <v>20</v>
      </c>
      <c r="AK106" s="123">
        <v>21</v>
      </c>
      <c r="AL106" s="123">
        <v>22</v>
      </c>
      <c r="AM106" s="123">
        <v>23</v>
      </c>
      <c r="AN106" s="123">
        <v>24</v>
      </c>
      <c r="AO106" s="154">
        <v>25</v>
      </c>
      <c r="AP106" s="154">
        <v>26</v>
      </c>
      <c r="AQ106" s="123">
        <v>27</v>
      </c>
      <c r="AR106" s="123">
        <v>28</v>
      </c>
      <c r="AS106" s="123">
        <v>29</v>
      </c>
      <c r="AT106" s="123">
        <v>30</v>
      </c>
      <c r="AU106" s="126"/>
      <c r="AV106" s="8"/>
    </row>
    <row r="107" spans="1:49" s="6" customFormat="1" ht="21" x14ac:dyDescent="0.25">
      <c r="A107" s="85" t="str">
        <f>VLOOKUP(B107,Apoio!$A:$C,3,FALSE)</f>
        <v>MCP - Memória de Cálculo</v>
      </c>
      <c r="B107" s="202" t="s">
        <v>542</v>
      </c>
      <c r="C107" s="133">
        <v>45200</v>
      </c>
      <c r="D107" s="131" t="s">
        <v>15</v>
      </c>
      <c r="E107" s="124" t="s">
        <v>70</v>
      </c>
      <c r="F107" s="136" t="s">
        <v>746</v>
      </c>
      <c r="G107" s="136"/>
      <c r="H107" s="136"/>
      <c r="I107" s="136"/>
      <c r="J107" s="136"/>
      <c r="K107" s="136"/>
      <c r="L107" s="136"/>
      <c r="M107" s="136"/>
      <c r="N107" s="137"/>
      <c r="O107" s="87" t="s">
        <v>806</v>
      </c>
      <c r="P107" s="91">
        <v>45096</v>
      </c>
      <c r="Q107" s="204">
        <v>1</v>
      </c>
      <c r="R107" s="203">
        <v>2</v>
      </c>
      <c r="S107" s="233">
        <v>3</v>
      </c>
      <c r="T107" s="236">
        <v>4</v>
      </c>
      <c r="U107" s="203">
        <v>5</v>
      </c>
      <c r="V107" s="204">
        <v>6</v>
      </c>
      <c r="W107" s="204">
        <v>7</v>
      </c>
      <c r="X107" s="204">
        <v>8</v>
      </c>
      <c r="Y107" s="204">
        <v>9</v>
      </c>
      <c r="Z107" s="204">
        <v>10</v>
      </c>
      <c r="AA107" s="236">
        <v>11</v>
      </c>
      <c r="AB107" s="203">
        <v>12</v>
      </c>
      <c r="AC107" s="204">
        <v>13</v>
      </c>
      <c r="AD107" s="204">
        <v>14</v>
      </c>
      <c r="AE107" s="203">
        <v>15</v>
      </c>
      <c r="AF107" s="204">
        <v>16</v>
      </c>
      <c r="AG107" s="204">
        <v>17</v>
      </c>
      <c r="AH107" s="236">
        <v>18</v>
      </c>
      <c r="AI107" s="203">
        <v>19</v>
      </c>
      <c r="AJ107" s="205">
        <v>20</v>
      </c>
      <c r="AK107" s="204">
        <v>21</v>
      </c>
      <c r="AL107" s="204">
        <v>22</v>
      </c>
      <c r="AM107" s="204">
        <v>23</v>
      </c>
      <c r="AN107" s="204">
        <v>24</v>
      </c>
      <c r="AO107" s="236">
        <v>25</v>
      </c>
      <c r="AP107" s="203">
        <v>26</v>
      </c>
      <c r="AQ107" s="204">
        <v>27</v>
      </c>
      <c r="AR107" s="204">
        <v>28</v>
      </c>
      <c r="AS107" s="204">
        <v>29</v>
      </c>
      <c r="AT107" s="204">
        <v>30</v>
      </c>
      <c r="AU107" s="208"/>
      <c r="AV107" s="8"/>
    </row>
    <row r="108" spans="1:49" s="6" customFormat="1" ht="21" x14ac:dyDescent="0.25">
      <c r="A108" s="85"/>
      <c r="B108" s="202"/>
      <c r="C108" s="133">
        <v>45200</v>
      </c>
      <c r="D108" s="131" t="s">
        <v>15</v>
      </c>
      <c r="E108" s="124" t="s">
        <v>71</v>
      </c>
      <c r="F108" s="136" t="s">
        <v>747</v>
      </c>
      <c r="G108" s="136" t="s">
        <v>748</v>
      </c>
      <c r="H108" s="136"/>
      <c r="I108" s="136"/>
      <c r="J108" s="136"/>
      <c r="K108" s="136"/>
      <c r="L108" s="136"/>
      <c r="M108" s="136"/>
      <c r="N108" s="137"/>
      <c r="O108" s="87"/>
      <c r="P108" s="91">
        <v>45096</v>
      </c>
      <c r="Q108" s="204"/>
      <c r="R108" s="203"/>
      <c r="S108" s="234"/>
      <c r="T108" s="237"/>
      <c r="U108" s="203"/>
      <c r="V108" s="204"/>
      <c r="W108" s="204"/>
      <c r="X108" s="204"/>
      <c r="Y108" s="204"/>
      <c r="Z108" s="204"/>
      <c r="AA108" s="237"/>
      <c r="AB108" s="203"/>
      <c r="AC108" s="204"/>
      <c r="AD108" s="204"/>
      <c r="AE108" s="203"/>
      <c r="AF108" s="204"/>
      <c r="AG108" s="204"/>
      <c r="AH108" s="237"/>
      <c r="AI108" s="203"/>
      <c r="AJ108" s="206"/>
      <c r="AK108" s="204"/>
      <c r="AL108" s="204"/>
      <c r="AM108" s="204"/>
      <c r="AN108" s="204"/>
      <c r="AO108" s="237"/>
      <c r="AP108" s="203"/>
      <c r="AQ108" s="204"/>
      <c r="AR108" s="204"/>
      <c r="AS108" s="204"/>
      <c r="AT108" s="204"/>
      <c r="AU108" s="208"/>
      <c r="AV108" s="8"/>
    </row>
    <row r="109" spans="1:49" s="6" customFormat="1" ht="21" x14ac:dyDescent="0.25">
      <c r="A109" s="85"/>
      <c r="B109" s="202"/>
      <c r="C109" s="133">
        <v>45200</v>
      </c>
      <c r="D109" s="131" t="s">
        <v>15</v>
      </c>
      <c r="E109" s="124" t="s">
        <v>72</v>
      </c>
      <c r="F109" s="136" t="s">
        <v>749</v>
      </c>
      <c r="G109" s="136" t="s">
        <v>750</v>
      </c>
      <c r="H109" s="136" t="s">
        <v>751</v>
      </c>
      <c r="I109" s="136" t="s">
        <v>752</v>
      </c>
      <c r="J109" s="136" t="s">
        <v>753</v>
      </c>
      <c r="K109" s="136" t="s">
        <v>754</v>
      </c>
      <c r="L109" s="136" t="s">
        <v>755</v>
      </c>
      <c r="M109" s="136" t="s">
        <v>756</v>
      </c>
      <c r="N109" s="137" t="s">
        <v>915</v>
      </c>
      <c r="O109" s="87"/>
      <c r="P109" s="91">
        <v>45096</v>
      </c>
      <c r="Q109" s="204"/>
      <c r="R109" s="203"/>
      <c r="S109" s="234"/>
      <c r="T109" s="237"/>
      <c r="U109" s="203"/>
      <c r="V109" s="204"/>
      <c r="W109" s="204"/>
      <c r="X109" s="204"/>
      <c r="Y109" s="204"/>
      <c r="Z109" s="204"/>
      <c r="AA109" s="237"/>
      <c r="AB109" s="203"/>
      <c r="AC109" s="204"/>
      <c r="AD109" s="204"/>
      <c r="AE109" s="203"/>
      <c r="AF109" s="204"/>
      <c r="AG109" s="204"/>
      <c r="AH109" s="237"/>
      <c r="AI109" s="203"/>
      <c r="AJ109" s="206"/>
      <c r="AK109" s="204"/>
      <c r="AL109" s="204"/>
      <c r="AM109" s="204"/>
      <c r="AN109" s="204"/>
      <c r="AO109" s="237"/>
      <c r="AP109" s="203"/>
      <c r="AQ109" s="204"/>
      <c r="AR109" s="204"/>
      <c r="AS109" s="204"/>
      <c r="AT109" s="204"/>
      <c r="AU109" s="208"/>
      <c r="AV109" s="8"/>
    </row>
    <row r="110" spans="1:49" s="6" customFormat="1" ht="21" x14ac:dyDescent="0.25">
      <c r="A110" s="85"/>
      <c r="B110" s="202"/>
      <c r="C110" s="133">
        <v>45200</v>
      </c>
      <c r="D110" s="131" t="s">
        <v>15</v>
      </c>
      <c r="E110" s="124" t="s">
        <v>73</v>
      </c>
      <c r="F110" s="136" t="s">
        <v>757</v>
      </c>
      <c r="G110" s="136" t="s">
        <v>758</v>
      </c>
      <c r="H110" s="136" t="s">
        <v>759</v>
      </c>
      <c r="I110" s="136"/>
      <c r="J110" s="136"/>
      <c r="K110" s="136"/>
      <c r="L110" s="136"/>
      <c r="M110" s="136"/>
      <c r="N110" s="137"/>
      <c r="O110" s="87"/>
      <c r="P110" s="91">
        <v>45096</v>
      </c>
      <c r="Q110" s="204"/>
      <c r="R110" s="203"/>
      <c r="S110" s="234"/>
      <c r="T110" s="237"/>
      <c r="U110" s="203"/>
      <c r="V110" s="204"/>
      <c r="W110" s="204"/>
      <c r="X110" s="204"/>
      <c r="Y110" s="204"/>
      <c r="Z110" s="204"/>
      <c r="AA110" s="237"/>
      <c r="AB110" s="203"/>
      <c r="AC110" s="204"/>
      <c r="AD110" s="204"/>
      <c r="AE110" s="203"/>
      <c r="AF110" s="204"/>
      <c r="AG110" s="204"/>
      <c r="AH110" s="237"/>
      <c r="AI110" s="203"/>
      <c r="AJ110" s="206"/>
      <c r="AK110" s="204"/>
      <c r="AL110" s="204"/>
      <c r="AM110" s="204"/>
      <c r="AN110" s="204"/>
      <c r="AO110" s="237"/>
      <c r="AP110" s="203"/>
      <c r="AQ110" s="204"/>
      <c r="AR110" s="204"/>
      <c r="AS110" s="204"/>
      <c r="AT110" s="204"/>
      <c r="AU110" s="208"/>
      <c r="AV110" s="8"/>
    </row>
    <row r="111" spans="1:49" s="6" customFormat="1" ht="21" x14ac:dyDescent="0.25">
      <c r="A111" s="85"/>
      <c r="B111" s="202"/>
      <c r="C111" s="133">
        <v>45200</v>
      </c>
      <c r="D111" s="131" t="s">
        <v>15</v>
      </c>
      <c r="E111" s="124" t="s">
        <v>75</v>
      </c>
      <c r="F111" s="136" t="s">
        <v>763</v>
      </c>
      <c r="G111" s="136" t="s">
        <v>764</v>
      </c>
      <c r="H111" s="136" t="s">
        <v>765</v>
      </c>
      <c r="I111" s="136" t="s">
        <v>766</v>
      </c>
      <c r="J111" s="136"/>
      <c r="K111" s="136"/>
      <c r="L111" s="136"/>
      <c r="M111" s="136"/>
      <c r="N111" s="137"/>
      <c r="O111" s="87"/>
      <c r="P111" s="91">
        <v>45096</v>
      </c>
      <c r="Q111" s="204"/>
      <c r="R111" s="203"/>
      <c r="S111" s="234"/>
      <c r="T111" s="237"/>
      <c r="U111" s="203"/>
      <c r="V111" s="204"/>
      <c r="W111" s="204"/>
      <c r="X111" s="204"/>
      <c r="Y111" s="204"/>
      <c r="Z111" s="204"/>
      <c r="AA111" s="237"/>
      <c r="AB111" s="203"/>
      <c r="AC111" s="204"/>
      <c r="AD111" s="204"/>
      <c r="AE111" s="203"/>
      <c r="AF111" s="204"/>
      <c r="AG111" s="204"/>
      <c r="AH111" s="237"/>
      <c r="AI111" s="203"/>
      <c r="AJ111" s="206"/>
      <c r="AK111" s="204"/>
      <c r="AL111" s="204"/>
      <c r="AM111" s="204"/>
      <c r="AN111" s="204"/>
      <c r="AO111" s="237"/>
      <c r="AP111" s="203"/>
      <c r="AQ111" s="204"/>
      <c r="AR111" s="204"/>
      <c r="AS111" s="204"/>
      <c r="AT111" s="204"/>
      <c r="AU111" s="208"/>
      <c r="AV111" s="8"/>
    </row>
    <row r="112" spans="1:49" s="6" customFormat="1" ht="21" x14ac:dyDescent="0.25">
      <c r="A112" s="85"/>
      <c r="B112" s="202"/>
      <c r="C112" s="133">
        <v>45200</v>
      </c>
      <c r="D112" s="131" t="s">
        <v>15</v>
      </c>
      <c r="E112" s="124" t="s">
        <v>76</v>
      </c>
      <c r="F112" s="136" t="s">
        <v>767</v>
      </c>
      <c r="G112" s="136" t="s">
        <v>768</v>
      </c>
      <c r="H112" s="136" t="s">
        <v>769</v>
      </c>
      <c r="I112" s="136"/>
      <c r="J112" s="136"/>
      <c r="K112" s="136"/>
      <c r="L112" s="136"/>
      <c r="M112" s="136"/>
      <c r="N112" s="137"/>
      <c r="O112" s="87"/>
      <c r="P112" s="91">
        <v>45096</v>
      </c>
      <c r="Q112" s="204"/>
      <c r="R112" s="203"/>
      <c r="S112" s="234"/>
      <c r="T112" s="237"/>
      <c r="U112" s="203"/>
      <c r="V112" s="204"/>
      <c r="W112" s="204"/>
      <c r="X112" s="204"/>
      <c r="Y112" s="204"/>
      <c r="Z112" s="204"/>
      <c r="AA112" s="237"/>
      <c r="AB112" s="203"/>
      <c r="AC112" s="204"/>
      <c r="AD112" s="204"/>
      <c r="AE112" s="203"/>
      <c r="AF112" s="204"/>
      <c r="AG112" s="204"/>
      <c r="AH112" s="237"/>
      <c r="AI112" s="203"/>
      <c r="AJ112" s="206"/>
      <c r="AK112" s="204"/>
      <c r="AL112" s="204"/>
      <c r="AM112" s="204"/>
      <c r="AN112" s="204"/>
      <c r="AO112" s="237"/>
      <c r="AP112" s="203"/>
      <c r="AQ112" s="204"/>
      <c r="AR112" s="204"/>
      <c r="AS112" s="204"/>
      <c r="AT112" s="204"/>
      <c r="AU112" s="208"/>
      <c r="AV112" s="8"/>
    </row>
    <row r="113" spans="1:48" s="6" customFormat="1" ht="21" x14ac:dyDescent="0.25">
      <c r="A113" s="85"/>
      <c r="B113" s="202"/>
      <c r="C113" s="133">
        <v>45200</v>
      </c>
      <c r="D113" s="131" t="s">
        <v>15</v>
      </c>
      <c r="E113" s="124" t="s">
        <v>77</v>
      </c>
      <c r="F113" s="136" t="s">
        <v>770</v>
      </c>
      <c r="G113" s="136" t="s">
        <v>771</v>
      </c>
      <c r="H113" s="136" t="s">
        <v>772</v>
      </c>
      <c r="I113" s="136" t="s">
        <v>773</v>
      </c>
      <c r="J113" s="136"/>
      <c r="K113" s="136"/>
      <c r="L113" s="136"/>
      <c r="M113" s="136"/>
      <c r="N113" s="137"/>
      <c r="O113" s="87"/>
      <c r="P113" s="91">
        <v>45096</v>
      </c>
      <c r="Q113" s="204"/>
      <c r="R113" s="203"/>
      <c r="S113" s="234"/>
      <c r="T113" s="237"/>
      <c r="U113" s="203"/>
      <c r="V113" s="204"/>
      <c r="W113" s="204"/>
      <c r="X113" s="204"/>
      <c r="Y113" s="204"/>
      <c r="Z113" s="204"/>
      <c r="AA113" s="237"/>
      <c r="AB113" s="203"/>
      <c r="AC113" s="204"/>
      <c r="AD113" s="204"/>
      <c r="AE113" s="203"/>
      <c r="AF113" s="204"/>
      <c r="AG113" s="204"/>
      <c r="AH113" s="237"/>
      <c r="AI113" s="203"/>
      <c r="AJ113" s="206"/>
      <c r="AK113" s="204"/>
      <c r="AL113" s="204"/>
      <c r="AM113" s="204"/>
      <c r="AN113" s="204"/>
      <c r="AO113" s="237"/>
      <c r="AP113" s="203"/>
      <c r="AQ113" s="204"/>
      <c r="AR113" s="204"/>
      <c r="AS113" s="204"/>
      <c r="AT113" s="204"/>
      <c r="AU113" s="208"/>
      <c r="AV113" s="8"/>
    </row>
    <row r="114" spans="1:48" s="6" customFormat="1" ht="21" x14ac:dyDescent="0.25">
      <c r="A114" s="85"/>
      <c r="B114" s="202"/>
      <c r="C114" s="133">
        <v>45200</v>
      </c>
      <c r="D114" s="131" t="s">
        <v>15</v>
      </c>
      <c r="E114" s="124" t="s">
        <v>1043</v>
      </c>
      <c r="F114" s="135" t="s">
        <v>1048</v>
      </c>
      <c r="G114" s="136" t="s">
        <v>1049</v>
      </c>
      <c r="H114" s="136"/>
      <c r="I114" s="136"/>
      <c r="J114" s="136"/>
      <c r="K114" s="136"/>
      <c r="L114" s="136"/>
      <c r="M114" s="136"/>
      <c r="N114" s="137"/>
      <c r="O114" s="87"/>
      <c r="P114" s="91"/>
      <c r="Q114" s="204"/>
      <c r="R114" s="203"/>
      <c r="S114" s="234"/>
      <c r="T114" s="237"/>
      <c r="U114" s="203"/>
      <c r="V114" s="204"/>
      <c r="W114" s="204"/>
      <c r="X114" s="204"/>
      <c r="Y114" s="204"/>
      <c r="Z114" s="204"/>
      <c r="AA114" s="237"/>
      <c r="AB114" s="203"/>
      <c r="AC114" s="204"/>
      <c r="AD114" s="204"/>
      <c r="AE114" s="203"/>
      <c r="AF114" s="204"/>
      <c r="AG114" s="204"/>
      <c r="AH114" s="237"/>
      <c r="AI114" s="203"/>
      <c r="AJ114" s="206"/>
      <c r="AK114" s="204"/>
      <c r="AL114" s="204"/>
      <c r="AM114" s="204"/>
      <c r="AN114" s="204"/>
      <c r="AO114" s="237"/>
      <c r="AP114" s="203"/>
      <c r="AQ114" s="204"/>
      <c r="AR114" s="204"/>
      <c r="AS114" s="204"/>
      <c r="AT114" s="204"/>
      <c r="AU114" s="208"/>
      <c r="AV114" s="8"/>
    </row>
    <row r="115" spans="1:48" s="6" customFormat="1" ht="21" x14ac:dyDescent="0.25">
      <c r="A115" s="85"/>
      <c r="B115" s="202"/>
      <c r="C115" s="133">
        <v>45200</v>
      </c>
      <c r="D115" s="131" t="s">
        <v>15</v>
      </c>
      <c r="E115" s="124" t="s">
        <v>593</v>
      </c>
      <c r="F115" s="136" t="s">
        <v>595</v>
      </c>
      <c r="G115" s="136" t="s">
        <v>596</v>
      </c>
      <c r="H115" s="136" t="s">
        <v>597</v>
      </c>
      <c r="I115" s="136"/>
      <c r="J115" s="136"/>
      <c r="K115" s="136"/>
      <c r="L115" s="136"/>
      <c r="M115" s="136"/>
      <c r="N115" s="137"/>
      <c r="O115" s="87"/>
      <c r="P115" s="91">
        <v>45096</v>
      </c>
      <c r="Q115" s="204"/>
      <c r="R115" s="203"/>
      <c r="S115" s="234"/>
      <c r="T115" s="237"/>
      <c r="U115" s="203"/>
      <c r="V115" s="204"/>
      <c r="W115" s="204"/>
      <c r="X115" s="204"/>
      <c r="Y115" s="204"/>
      <c r="Z115" s="204"/>
      <c r="AA115" s="237"/>
      <c r="AB115" s="203"/>
      <c r="AC115" s="204"/>
      <c r="AD115" s="204"/>
      <c r="AE115" s="203"/>
      <c r="AF115" s="204"/>
      <c r="AG115" s="204"/>
      <c r="AH115" s="237"/>
      <c r="AI115" s="203"/>
      <c r="AJ115" s="206"/>
      <c r="AK115" s="204"/>
      <c r="AL115" s="204"/>
      <c r="AM115" s="204"/>
      <c r="AN115" s="204"/>
      <c r="AO115" s="237"/>
      <c r="AP115" s="203"/>
      <c r="AQ115" s="204"/>
      <c r="AR115" s="204"/>
      <c r="AS115" s="204"/>
      <c r="AT115" s="204"/>
      <c r="AU115" s="208"/>
      <c r="AV115" s="8"/>
    </row>
    <row r="116" spans="1:48" s="6" customFormat="1" ht="21" x14ac:dyDescent="0.25">
      <c r="A116" s="85"/>
      <c r="B116" s="202"/>
      <c r="C116" s="133">
        <v>45200</v>
      </c>
      <c r="D116" s="131" t="s">
        <v>15</v>
      </c>
      <c r="E116" s="124" t="s">
        <v>78</v>
      </c>
      <c r="F116" s="136" t="s">
        <v>774</v>
      </c>
      <c r="G116" s="136" t="s">
        <v>775</v>
      </c>
      <c r="H116" s="136"/>
      <c r="I116" s="136"/>
      <c r="J116" s="136"/>
      <c r="K116" s="136"/>
      <c r="L116" s="136"/>
      <c r="M116" s="136"/>
      <c r="N116" s="137"/>
      <c r="O116" s="87"/>
      <c r="P116" s="91">
        <v>45096</v>
      </c>
      <c r="Q116" s="204"/>
      <c r="R116" s="203"/>
      <c r="S116" s="234"/>
      <c r="T116" s="237"/>
      <c r="U116" s="203"/>
      <c r="V116" s="204"/>
      <c r="W116" s="204"/>
      <c r="X116" s="204"/>
      <c r="Y116" s="204"/>
      <c r="Z116" s="204"/>
      <c r="AA116" s="237"/>
      <c r="AB116" s="203"/>
      <c r="AC116" s="204"/>
      <c r="AD116" s="204"/>
      <c r="AE116" s="203"/>
      <c r="AF116" s="204"/>
      <c r="AG116" s="204"/>
      <c r="AH116" s="237"/>
      <c r="AI116" s="203"/>
      <c r="AJ116" s="206"/>
      <c r="AK116" s="204"/>
      <c r="AL116" s="204"/>
      <c r="AM116" s="204"/>
      <c r="AN116" s="204"/>
      <c r="AO116" s="237"/>
      <c r="AP116" s="203"/>
      <c r="AQ116" s="204"/>
      <c r="AR116" s="204"/>
      <c r="AS116" s="204"/>
      <c r="AT116" s="204"/>
      <c r="AU116" s="208"/>
      <c r="AV116" s="8"/>
    </row>
    <row r="117" spans="1:48" s="6" customFormat="1" ht="21" x14ac:dyDescent="0.25">
      <c r="A117" s="85"/>
      <c r="B117" s="202"/>
      <c r="C117" s="133">
        <v>45200</v>
      </c>
      <c r="D117" s="131" t="s">
        <v>15</v>
      </c>
      <c r="E117" s="124" t="s">
        <v>352</v>
      </c>
      <c r="F117" s="136" t="s">
        <v>776</v>
      </c>
      <c r="G117" s="136"/>
      <c r="H117" s="136"/>
      <c r="I117" s="136"/>
      <c r="J117" s="136"/>
      <c r="K117" s="136"/>
      <c r="L117" s="136"/>
      <c r="M117" s="136"/>
      <c r="N117" s="137"/>
      <c r="O117" s="87"/>
      <c r="P117" s="91">
        <v>45096</v>
      </c>
      <c r="Q117" s="204"/>
      <c r="R117" s="203"/>
      <c r="S117" s="234"/>
      <c r="T117" s="237"/>
      <c r="U117" s="203"/>
      <c r="V117" s="204"/>
      <c r="W117" s="204"/>
      <c r="X117" s="204"/>
      <c r="Y117" s="204"/>
      <c r="Z117" s="204"/>
      <c r="AA117" s="237"/>
      <c r="AB117" s="203"/>
      <c r="AC117" s="204"/>
      <c r="AD117" s="204"/>
      <c r="AE117" s="203"/>
      <c r="AF117" s="204"/>
      <c r="AG117" s="204"/>
      <c r="AH117" s="237"/>
      <c r="AI117" s="203"/>
      <c r="AJ117" s="206"/>
      <c r="AK117" s="204"/>
      <c r="AL117" s="204"/>
      <c r="AM117" s="204"/>
      <c r="AN117" s="204"/>
      <c r="AO117" s="237"/>
      <c r="AP117" s="203"/>
      <c r="AQ117" s="204"/>
      <c r="AR117" s="204"/>
      <c r="AS117" s="204"/>
      <c r="AT117" s="204"/>
      <c r="AU117" s="208"/>
      <c r="AV117" s="8"/>
    </row>
    <row r="118" spans="1:48" s="6" customFormat="1" ht="21" x14ac:dyDescent="0.25">
      <c r="A118" s="85"/>
      <c r="B118" s="202"/>
      <c r="C118" s="133">
        <v>45200</v>
      </c>
      <c r="D118" s="131" t="s">
        <v>15</v>
      </c>
      <c r="E118" s="124" t="s">
        <v>79</v>
      </c>
      <c r="F118" s="136" t="s">
        <v>777</v>
      </c>
      <c r="G118" s="136" t="s">
        <v>778</v>
      </c>
      <c r="H118" s="136"/>
      <c r="I118" s="136"/>
      <c r="J118" s="136"/>
      <c r="K118" s="136"/>
      <c r="L118" s="136"/>
      <c r="M118" s="136"/>
      <c r="N118" s="137"/>
      <c r="O118" s="87"/>
      <c r="P118" s="91">
        <v>45096</v>
      </c>
      <c r="Q118" s="204"/>
      <c r="R118" s="203"/>
      <c r="S118" s="234"/>
      <c r="T118" s="237"/>
      <c r="U118" s="203"/>
      <c r="V118" s="204"/>
      <c r="W118" s="204"/>
      <c r="X118" s="204"/>
      <c r="Y118" s="204"/>
      <c r="Z118" s="204"/>
      <c r="AA118" s="237"/>
      <c r="AB118" s="203"/>
      <c r="AC118" s="204"/>
      <c r="AD118" s="204"/>
      <c r="AE118" s="203"/>
      <c r="AF118" s="204"/>
      <c r="AG118" s="204"/>
      <c r="AH118" s="237"/>
      <c r="AI118" s="203"/>
      <c r="AJ118" s="206"/>
      <c r="AK118" s="204"/>
      <c r="AL118" s="204"/>
      <c r="AM118" s="204"/>
      <c r="AN118" s="204"/>
      <c r="AO118" s="237"/>
      <c r="AP118" s="203"/>
      <c r="AQ118" s="204"/>
      <c r="AR118" s="204"/>
      <c r="AS118" s="204"/>
      <c r="AT118" s="204"/>
      <c r="AU118" s="208"/>
      <c r="AV118" s="8"/>
    </row>
    <row r="119" spans="1:48" s="6" customFormat="1" ht="21" x14ac:dyDescent="0.25">
      <c r="A119" s="85"/>
      <c r="B119" s="202"/>
      <c r="C119" s="133">
        <v>45200</v>
      </c>
      <c r="D119" s="131" t="s">
        <v>15</v>
      </c>
      <c r="E119" s="124" t="s">
        <v>80</v>
      </c>
      <c r="F119" s="136" t="s">
        <v>779</v>
      </c>
      <c r="G119" s="136" t="s">
        <v>780</v>
      </c>
      <c r="H119" s="136" t="s">
        <v>781</v>
      </c>
      <c r="I119" s="136"/>
      <c r="J119" s="136"/>
      <c r="K119" s="136"/>
      <c r="L119" s="136"/>
      <c r="M119" s="136"/>
      <c r="N119" s="137"/>
      <c r="O119" s="87"/>
      <c r="P119" s="91">
        <v>45096</v>
      </c>
      <c r="Q119" s="204"/>
      <c r="R119" s="203"/>
      <c r="S119" s="235"/>
      <c r="T119" s="238"/>
      <c r="U119" s="203"/>
      <c r="V119" s="204"/>
      <c r="W119" s="204"/>
      <c r="X119" s="204"/>
      <c r="Y119" s="204"/>
      <c r="Z119" s="204"/>
      <c r="AA119" s="238"/>
      <c r="AB119" s="203"/>
      <c r="AC119" s="204"/>
      <c r="AD119" s="204"/>
      <c r="AE119" s="203"/>
      <c r="AF119" s="204"/>
      <c r="AG119" s="204"/>
      <c r="AH119" s="238"/>
      <c r="AI119" s="203"/>
      <c r="AJ119" s="207"/>
      <c r="AK119" s="204"/>
      <c r="AL119" s="204"/>
      <c r="AM119" s="204"/>
      <c r="AN119" s="204"/>
      <c r="AO119" s="238"/>
      <c r="AP119" s="203"/>
      <c r="AQ119" s="204"/>
      <c r="AR119" s="204"/>
      <c r="AS119" s="204"/>
      <c r="AT119" s="204"/>
      <c r="AU119" s="208"/>
      <c r="AV119" s="8"/>
    </row>
    <row r="120" spans="1:48" s="6" customFormat="1" ht="36.75" customHeight="1" x14ac:dyDescent="0.25">
      <c r="A120" s="85" t="str">
        <f>VLOOKUP(B120,Apoio!$A:$C,3,FALSE)</f>
        <v>MCSD EN - Pré-Liquidação</v>
      </c>
      <c r="B120" s="129" t="s">
        <v>492</v>
      </c>
      <c r="C120" s="133">
        <v>45200</v>
      </c>
      <c r="D120" s="131" t="s">
        <v>15</v>
      </c>
      <c r="E120" s="124" t="s">
        <v>498</v>
      </c>
      <c r="F120" s="136" t="s">
        <v>499</v>
      </c>
      <c r="G120" s="136"/>
      <c r="H120" s="136"/>
      <c r="I120" s="136"/>
      <c r="J120" s="136"/>
      <c r="K120" s="136"/>
      <c r="L120" s="136"/>
      <c r="M120" s="136"/>
      <c r="N120" s="137"/>
      <c r="O120" s="87" t="s">
        <v>806</v>
      </c>
      <c r="P120" s="88">
        <v>45096</v>
      </c>
      <c r="Q120" s="123">
        <v>1</v>
      </c>
      <c r="R120" s="154">
        <v>2</v>
      </c>
      <c r="S120" s="123">
        <v>3</v>
      </c>
      <c r="T120" s="154">
        <v>4</v>
      </c>
      <c r="U120" s="154">
        <v>5</v>
      </c>
      <c r="V120" s="123">
        <v>6</v>
      </c>
      <c r="W120" s="123">
        <v>7</v>
      </c>
      <c r="X120" s="123">
        <v>8</v>
      </c>
      <c r="Y120" s="123">
        <v>9</v>
      </c>
      <c r="Z120" s="123">
        <v>10</v>
      </c>
      <c r="AA120" s="154">
        <v>11</v>
      </c>
      <c r="AB120" s="154">
        <v>12</v>
      </c>
      <c r="AC120" s="123">
        <v>13</v>
      </c>
      <c r="AD120" s="123">
        <v>14</v>
      </c>
      <c r="AE120" s="154">
        <v>15</v>
      </c>
      <c r="AF120" s="123">
        <v>16</v>
      </c>
      <c r="AG120" s="123">
        <v>17</v>
      </c>
      <c r="AH120" s="154">
        <v>18</v>
      </c>
      <c r="AI120" s="154">
        <v>19</v>
      </c>
      <c r="AJ120" s="125">
        <v>20</v>
      </c>
      <c r="AK120" s="123">
        <v>21</v>
      </c>
      <c r="AL120" s="123">
        <v>22</v>
      </c>
      <c r="AM120" s="123">
        <v>23</v>
      </c>
      <c r="AN120" s="123">
        <v>24</v>
      </c>
      <c r="AO120" s="154">
        <v>25</v>
      </c>
      <c r="AP120" s="154">
        <v>26</v>
      </c>
      <c r="AQ120" s="123">
        <v>27</v>
      </c>
      <c r="AR120" s="123">
        <v>28</v>
      </c>
      <c r="AS120" s="123">
        <v>29</v>
      </c>
      <c r="AT120" s="123">
        <v>30</v>
      </c>
      <c r="AU120" s="124"/>
      <c r="AV120" s="8"/>
    </row>
    <row r="121" spans="1:48" s="6" customFormat="1" ht="43.5" x14ac:dyDescent="0.25">
      <c r="A121" s="85" t="str">
        <f>VLOOKUP(B121,[1]Apoio!$A:$C,3,FALSE)</f>
        <v>Monitoramento Prudencial</v>
      </c>
      <c r="B121" s="129" t="s">
        <v>1058</v>
      </c>
      <c r="C121" s="133">
        <v>45231</v>
      </c>
      <c r="D121" s="131" t="s">
        <v>84</v>
      </c>
      <c r="E121" s="124" t="s">
        <v>84</v>
      </c>
      <c r="F121" s="136"/>
      <c r="G121" s="136"/>
      <c r="H121" s="136"/>
      <c r="I121" s="136"/>
      <c r="J121" s="136"/>
      <c r="K121" s="136"/>
      <c r="L121" s="136"/>
      <c r="M121" s="136"/>
      <c r="N121" s="137"/>
      <c r="O121" s="87"/>
      <c r="P121" s="88"/>
      <c r="Q121" s="123">
        <v>1</v>
      </c>
      <c r="R121" s="154">
        <v>2</v>
      </c>
      <c r="S121" s="123">
        <v>3</v>
      </c>
      <c r="T121" s="154">
        <v>4</v>
      </c>
      <c r="U121" s="154">
        <v>5</v>
      </c>
      <c r="V121" s="123">
        <v>6</v>
      </c>
      <c r="W121" s="123">
        <v>7</v>
      </c>
      <c r="X121" s="123">
        <v>8</v>
      </c>
      <c r="Y121" s="123">
        <v>9</v>
      </c>
      <c r="Z121" s="123">
        <v>10</v>
      </c>
      <c r="AA121" s="154">
        <v>11</v>
      </c>
      <c r="AB121" s="154">
        <v>12</v>
      </c>
      <c r="AC121" s="123">
        <v>13</v>
      </c>
      <c r="AD121" s="123">
        <v>14</v>
      </c>
      <c r="AE121" s="154">
        <v>15</v>
      </c>
      <c r="AF121" s="123">
        <v>16</v>
      </c>
      <c r="AG121" s="123">
        <v>17</v>
      </c>
      <c r="AH121" s="154">
        <v>18</v>
      </c>
      <c r="AI121" s="154">
        <v>19</v>
      </c>
      <c r="AJ121" s="125">
        <v>20</v>
      </c>
      <c r="AK121" s="123">
        <v>21</v>
      </c>
      <c r="AL121" s="123">
        <v>22</v>
      </c>
      <c r="AM121" s="123">
        <v>23</v>
      </c>
      <c r="AN121" s="123">
        <v>24</v>
      </c>
      <c r="AO121" s="154">
        <v>25</v>
      </c>
      <c r="AP121" s="154">
        <v>26</v>
      </c>
      <c r="AQ121" s="123">
        <v>27</v>
      </c>
      <c r="AR121" s="123">
        <v>28</v>
      </c>
      <c r="AS121" s="123">
        <v>29</v>
      </c>
      <c r="AT121" s="123">
        <v>30</v>
      </c>
      <c r="AU121" s="124"/>
      <c r="AV121" s="8"/>
    </row>
    <row r="122" spans="1:48" s="6" customFormat="1" ht="36" customHeight="1" x14ac:dyDescent="0.25">
      <c r="A122" s="85" t="str">
        <f>VLOOKUP(B122,Apoio!$A:$C,3,FALSE)</f>
        <v>Cotas de Garantia Física - Liquidação</v>
      </c>
      <c r="B122" s="129" t="s">
        <v>178</v>
      </c>
      <c r="C122" s="133">
        <v>45200</v>
      </c>
      <c r="D122" s="131" t="s">
        <v>192</v>
      </c>
      <c r="E122" s="124" t="s">
        <v>84</v>
      </c>
      <c r="F122" s="136"/>
      <c r="G122" s="136"/>
      <c r="H122" s="136" t="s">
        <v>84</v>
      </c>
      <c r="I122" s="136"/>
      <c r="J122" s="136"/>
      <c r="K122" s="136"/>
      <c r="L122" s="136"/>
      <c r="M122" s="136"/>
      <c r="N122" s="137"/>
      <c r="O122" s="87" t="s">
        <v>806</v>
      </c>
      <c r="P122" s="88">
        <v>45096</v>
      </c>
      <c r="Q122" s="123">
        <v>1</v>
      </c>
      <c r="R122" s="154">
        <v>2</v>
      </c>
      <c r="S122" s="123">
        <v>3</v>
      </c>
      <c r="T122" s="154">
        <v>4</v>
      </c>
      <c r="U122" s="154">
        <v>5</v>
      </c>
      <c r="V122" s="123">
        <v>6</v>
      </c>
      <c r="W122" s="123">
        <v>7</v>
      </c>
      <c r="X122" s="123">
        <v>8</v>
      </c>
      <c r="Y122" s="123">
        <v>9</v>
      </c>
      <c r="Z122" s="123">
        <v>10</v>
      </c>
      <c r="AA122" s="154">
        <v>11</v>
      </c>
      <c r="AB122" s="154">
        <v>12</v>
      </c>
      <c r="AC122" s="123">
        <v>13</v>
      </c>
      <c r="AD122" s="123">
        <v>14</v>
      </c>
      <c r="AE122" s="154">
        <v>15</v>
      </c>
      <c r="AF122" s="123">
        <v>16</v>
      </c>
      <c r="AG122" s="123">
        <v>17</v>
      </c>
      <c r="AH122" s="154">
        <v>18</v>
      </c>
      <c r="AI122" s="154">
        <v>19</v>
      </c>
      <c r="AJ122" s="123">
        <v>20</v>
      </c>
      <c r="AK122" s="125">
        <v>21</v>
      </c>
      <c r="AL122" s="123">
        <v>22</v>
      </c>
      <c r="AM122" s="123">
        <v>23</v>
      </c>
      <c r="AN122" s="123">
        <v>24</v>
      </c>
      <c r="AO122" s="154">
        <v>25</v>
      </c>
      <c r="AP122" s="154">
        <v>26</v>
      </c>
      <c r="AQ122" s="123">
        <v>27</v>
      </c>
      <c r="AR122" s="123">
        <v>28</v>
      </c>
      <c r="AS122" s="123">
        <v>29</v>
      </c>
      <c r="AT122" s="123">
        <v>30</v>
      </c>
      <c r="AU122" s="124"/>
      <c r="AV122" s="8"/>
    </row>
    <row r="123" spans="1:48" s="6" customFormat="1" ht="56.25" customHeight="1" x14ac:dyDescent="0.25">
      <c r="A123" s="85" t="str">
        <f>VLOOKUP(B123,Apoio!$A:$C,3,FALSE)</f>
        <v>MCSD EE - Liquidação</v>
      </c>
      <c r="B123" s="129" t="s">
        <v>672</v>
      </c>
      <c r="C123" s="133">
        <v>45170</v>
      </c>
      <c r="D123" s="131" t="s">
        <v>992</v>
      </c>
      <c r="E123" s="124" t="s">
        <v>84</v>
      </c>
      <c r="F123" s="136"/>
      <c r="G123" s="136"/>
      <c r="H123" s="136" t="s">
        <v>84</v>
      </c>
      <c r="I123" s="136"/>
      <c r="J123" s="136"/>
      <c r="K123" s="136"/>
      <c r="L123" s="136"/>
      <c r="M123" s="136"/>
      <c r="N123" s="137"/>
      <c r="O123" s="87" t="s">
        <v>806</v>
      </c>
      <c r="P123" s="88">
        <v>45096</v>
      </c>
      <c r="Q123" s="123">
        <v>1</v>
      </c>
      <c r="R123" s="154">
        <v>2</v>
      </c>
      <c r="S123" s="123">
        <v>3</v>
      </c>
      <c r="T123" s="154">
        <v>4</v>
      </c>
      <c r="U123" s="154">
        <v>5</v>
      </c>
      <c r="V123" s="123">
        <v>6</v>
      </c>
      <c r="W123" s="123">
        <v>7</v>
      </c>
      <c r="X123" s="123">
        <v>8</v>
      </c>
      <c r="Y123" s="123">
        <v>9</v>
      </c>
      <c r="Z123" s="123">
        <v>10</v>
      </c>
      <c r="AA123" s="154">
        <v>11</v>
      </c>
      <c r="AB123" s="154">
        <v>12</v>
      </c>
      <c r="AC123" s="123">
        <v>13</v>
      </c>
      <c r="AD123" s="123">
        <v>14</v>
      </c>
      <c r="AE123" s="154">
        <v>15</v>
      </c>
      <c r="AF123" s="123">
        <v>16</v>
      </c>
      <c r="AG123" s="123">
        <v>17</v>
      </c>
      <c r="AH123" s="154">
        <v>18</v>
      </c>
      <c r="AI123" s="154">
        <v>19</v>
      </c>
      <c r="AJ123" s="123">
        <v>20</v>
      </c>
      <c r="AK123" s="125">
        <v>21</v>
      </c>
      <c r="AL123" s="123">
        <v>22</v>
      </c>
      <c r="AM123" s="123">
        <v>23</v>
      </c>
      <c r="AN123" s="123">
        <v>24</v>
      </c>
      <c r="AO123" s="154">
        <v>25</v>
      </c>
      <c r="AP123" s="154">
        <v>26</v>
      </c>
      <c r="AQ123" s="123">
        <v>27</v>
      </c>
      <c r="AR123" s="123">
        <v>28</v>
      </c>
      <c r="AS123" s="123">
        <v>29</v>
      </c>
      <c r="AT123" s="123">
        <v>30</v>
      </c>
      <c r="AU123" s="124" t="s">
        <v>993</v>
      </c>
      <c r="AV123" s="8"/>
    </row>
    <row r="124" spans="1:48" s="6" customFormat="1" ht="62.25" customHeight="1" x14ac:dyDescent="0.25">
      <c r="A124" s="85" t="str">
        <f>VLOOKUP(B124,Apoio!$A:$C,3,FALSE)</f>
        <v>Adesão</v>
      </c>
      <c r="B124" s="129" t="s">
        <v>184</v>
      </c>
      <c r="C124" s="133">
        <v>45231</v>
      </c>
      <c r="D124" s="131" t="s">
        <v>35</v>
      </c>
      <c r="E124" s="124" t="s">
        <v>84</v>
      </c>
      <c r="F124" s="140"/>
      <c r="G124" s="136"/>
      <c r="H124" s="136" t="s">
        <v>84</v>
      </c>
      <c r="I124" s="136"/>
      <c r="J124" s="136"/>
      <c r="K124" s="136"/>
      <c r="L124" s="136"/>
      <c r="M124" s="136"/>
      <c r="N124" s="137"/>
      <c r="O124" s="87" t="s">
        <v>806</v>
      </c>
      <c r="P124" s="88">
        <v>45098</v>
      </c>
      <c r="Q124" s="123">
        <v>1</v>
      </c>
      <c r="R124" s="154">
        <v>2</v>
      </c>
      <c r="S124" s="123">
        <v>3</v>
      </c>
      <c r="T124" s="154">
        <v>4</v>
      </c>
      <c r="U124" s="154">
        <v>5</v>
      </c>
      <c r="V124" s="123">
        <v>6</v>
      </c>
      <c r="W124" s="123">
        <v>7</v>
      </c>
      <c r="X124" s="123">
        <v>8</v>
      </c>
      <c r="Y124" s="123">
        <v>9</v>
      </c>
      <c r="Z124" s="123">
        <v>10</v>
      </c>
      <c r="AA124" s="154">
        <v>11</v>
      </c>
      <c r="AB124" s="154">
        <v>12</v>
      </c>
      <c r="AC124" s="123">
        <v>13</v>
      </c>
      <c r="AD124" s="123">
        <v>14</v>
      </c>
      <c r="AE124" s="154">
        <v>15</v>
      </c>
      <c r="AF124" s="123">
        <v>16</v>
      </c>
      <c r="AG124" s="123">
        <v>17</v>
      </c>
      <c r="AH124" s="154">
        <v>18</v>
      </c>
      <c r="AI124" s="154">
        <v>19</v>
      </c>
      <c r="AJ124" s="123">
        <v>20</v>
      </c>
      <c r="AK124" s="125">
        <v>21</v>
      </c>
      <c r="AL124" s="123">
        <v>22</v>
      </c>
      <c r="AM124" s="123">
        <v>23</v>
      </c>
      <c r="AN124" s="123">
        <v>24</v>
      </c>
      <c r="AO124" s="154">
        <v>25</v>
      </c>
      <c r="AP124" s="154">
        <v>26</v>
      </c>
      <c r="AQ124" s="123">
        <v>27</v>
      </c>
      <c r="AR124" s="123">
        <v>28</v>
      </c>
      <c r="AS124" s="123">
        <v>29</v>
      </c>
      <c r="AT124" s="123">
        <v>30</v>
      </c>
      <c r="AU124" s="124"/>
      <c r="AV124" s="8"/>
    </row>
    <row r="125" spans="1:48" s="6" customFormat="1" ht="21" customHeight="1" x14ac:dyDescent="0.25">
      <c r="A125" s="85" t="str">
        <f>VLOOKUP(B125,Apoio!$A:$C,3,FALSE)</f>
        <v>Medição Contábil</v>
      </c>
      <c r="B125" s="215" t="s">
        <v>1041</v>
      </c>
      <c r="C125" s="133">
        <v>45231</v>
      </c>
      <c r="D125" s="131" t="s">
        <v>84</v>
      </c>
      <c r="E125" s="124" t="s">
        <v>77</v>
      </c>
      <c r="F125" s="139" t="s">
        <v>770</v>
      </c>
      <c r="G125" s="140" t="s">
        <v>771</v>
      </c>
      <c r="H125" s="140" t="s">
        <v>772</v>
      </c>
      <c r="I125" s="140" t="s">
        <v>773</v>
      </c>
      <c r="J125" s="136"/>
      <c r="K125" s="136"/>
      <c r="L125" s="136"/>
      <c r="M125" s="136"/>
      <c r="N125" s="137"/>
      <c r="O125" s="87"/>
      <c r="P125" s="88"/>
      <c r="Q125" s="218">
        <v>1</v>
      </c>
      <c r="R125" s="209">
        <v>2</v>
      </c>
      <c r="S125" s="212">
        <v>3</v>
      </c>
      <c r="T125" s="209">
        <v>4</v>
      </c>
      <c r="U125" s="209">
        <v>5</v>
      </c>
      <c r="V125" s="212">
        <v>6</v>
      </c>
      <c r="W125" s="212">
        <v>7</v>
      </c>
      <c r="X125" s="212">
        <v>8</v>
      </c>
      <c r="Y125" s="212">
        <v>9</v>
      </c>
      <c r="Z125" s="212">
        <v>10</v>
      </c>
      <c r="AA125" s="209">
        <v>11</v>
      </c>
      <c r="AB125" s="209">
        <v>12</v>
      </c>
      <c r="AC125" s="212">
        <v>13</v>
      </c>
      <c r="AD125" s="212">
        <v>14</v>
      </c>
      <c r="AE125" s="209">
        <v>15</v>
      </c>
      <c r="AF125" s="212">
        <v>16</v>
      </c>
      <c r="AG125" s="212">
        <v>17</v>
      </c>
      <c r="AH125" s="209">
        <v>18</v>
      </c>
      <c r="AI125" s="209">
        <v>19</v>
      </c>
      <c r="AJ125" s="212">
        <v>20</v>
      </c>
      <c r="AK125" s="205">
        <v>21</v>
      </c>
      <c r="AL125" s="212">
        <v>22</v>
      </c>
      <c r="AM125" s="212">
        <v>23</v>
      </c>
      <c r="AN125" s="212">
        <v>24</v>
      </c>
      <c r="AO125" s="209">
        <v>25</v>
      </c>
      <c r="AP125" s="209">
        <v>26</v>
      </c>
      <c r="AQ125" s="212">
        <v>27</v>
      </c>
      <c r="AR125" s="212">
        <v>28</v>
      </c>
      <c r="AS125" s="212">
        <v>29</v>
      </c>
      <c r="AT125" s="212">
        <v>30</v>
      </c>
      <c r="AU125" s="221"/>
      <c r="AV125" s="8"/>
    </row>
    <row r="126" spans="1:48" s="6" customFormat="1" ht="21" customHeight="1" x14ac:dyDescent="0.25">
      <c r="A126" s="85"/>
      <c r="B126" s="216"/>
      <c r="C126" s="133">
        <v>45231</v>
      </c>
      <c r="D126" s="131" t="s">
        <v>84</v>
      </c>
      <c r="E126" s="124" t="s">
        <v>1043</v>
      </c>
      <c r="F126" s="139" t="s">
        <v>1048</v>
      </c>
      <c r="G126" s="140" t="s">
        <v>1049</v>
      </c>
      <c r="H126" s="136"/>
      <c r="I126" s="136"/>
      <c r="J126" s="136"/>
      <c r="K126" s="136"/>
      <c r="L126" s="136"/>
      <c r="M126" s="136"/>
      <c r="N126" s="137"/>
      <c r="O126" s="87"/>
      <c r="P126" s="88"/>
      <c r="Q126" s="219"/>
      <c r="R126" s="210"/>
      <c r="S126" s="213"/>
      <c r="T126" s="210"/>
      <c r="U126" s="210"/>
      <c r="V126" s="213"/>
      <c r="W126" s="213"/>
      <c r="X126" s="213"/>
      <c r="Y126" s="213"/>
      <c r="Z126" s="213"/>
      <c r="AA126" s="210"/>
      <c r="AB126" s="210"/>
      <c r="AC126" s="213"/>
      <c r="AD126" s="213"/>
      <c r="AE126" s="210"/>
      <c r="AF126" s="213"/>
      <c r="AG126" s="213"/>
      <c r="AH126" s="210"/>
      <c r="AI126" s="210"/>
      <c r="AJ126" s="213"/>
      <c r="AK126" s="206"/>
      <c r="AL126" s="213"/>
      <c r="AM126" s="213"/>
      <c r="AN126" s="213"/>
      <c r="AO126" s="210"/>
      <c r="AP126" s="210"/>
      <c r="AQ126" s="213"/>
      <c r="AR126" s="213"/>
      <c r="AS126" s="213"/>
      <c r="AT126" s="213"/>
      <c r="AU126" s="222"/>
      <c r="AV126" s="8"/>
    </row>
    <row r="127" spans="1:48" s="6" customFormat="1" ht="21" customHeight="1" x14ac:dyDescent="0.25">
      <c r="A127" s="85"/>
      <c r="B127" s="217"/>
      <c r="C127" s="133">
        <v>45231</v>
      </c>
      <c r="D127" s="131" t="s">
        <v>84</v>
      </c>
      <c r="E127" s="124" t="s">
        <v>593</v>
      </c>
      <c r="F127" s="139" t="s">
        <v>595</v>
      </c>
      <c r="G127" s="140" t="s">
        <v>596</v>
      </c>
      <c r="H127" s="136" t="s">
        <v>597</v>
      </c>
      <c r="I127" s="136"/>
      <c r="J127" s="136"/>
      <c r="K127" s="136"/>
      <c r="L127" s="136"/>
      <c r="M127" s="136"/>
      <c r="N127" s="137"/>
      <c r="O127" s="87"/>
      <c r="P127" s="88"/>
      <c r="Q127" s="220"/>
      <c r="R127" s="211"/>
      <c r="S127" s="214"/>
      <c r="T127" s="211"/>
      <c r="U127" s="211"/>
      <c r="V127" s="214"/>
      <c r="W127" s="214"/>
      <c r="X127" s="214"/>
      <c r="Y127" s="214"/>
      <c r="Z127" s="214"/>
      <c r="AA127" s="211"/>
      <c r="AB127" s="211"/>
      <c r="AC127" s="214"/>
      <c r="AD127" s="214"/>
      <c r="AE127" s="211"/>
      <c r="AF127" s="214"/>
      <c r="AG127" s="214"/>
      <c r="AH127" s="211"/>
      <c r="AI127" s="211"/>
      <c r="AJ127" s="214"/>
      <c r="AK127" s="207"/>
      <c r="AL127" s="214"/>
      <c r="AM127" s="214"/>
      <c r="AN127" s="214"/>
      <c r="AO127" s="211"/>
      <c r="AP127" s="211"/>
      <c r="AQ127" s="214"/>
      <c r="AR127" s="214"/>
      <c r="AS127" s="214"/>
      <c r="AT127" s="214"/>
      <c r="AU127" s="223"/>
      <c r="AV127" s="8"/>
    </row>
    <row r="128" spans="1:48" s="6" customFormat="1" ht="58" x14ac:dyDescent="0.25">
      <c r="A128" s="85" t="str">
        <f>VLOOKUP(B128,[1]Apoio!$A:$C,3,FALSE)</f>
        <v>Monitoramento Prudencial</v>
      </c>
      <c r="B128" s="129" t="s">
        <v>1060</v>
      </c>
      <c r="C128" s="133">
        <v>45231</v>
      </c>
      <c r="D128" s="131" t="s">
        <v>84</v>
      </c>
      <c r="E128" s="124" t="s">
        <v>84</v>
      </c>
      <c r="F128" s="140"/>
      <c r="G128" s="140"/>
      <c r="H128" s="136"/>
      <c r="I128" s="136"/>
      <c r="J128" s="136"/>
      <c r="K128" s="136"/>
      <c r="L128" s="136"/>
      <c r="M128" s="136"/>
      <c r="N128" s="137"/>
      <c r="O128" s="87"/>
      <c r="P128" s="88"/>
      <c r="Q128" s="123">
        <v>1</v>
      </c>
      <c r="R128" s="154">
        <v>2</v>
      </c>
      <c r="S128" s="123">
        <v>3</v>
      </c>
      <c r="T128" s="154">
        <v>4</v>
      </c>
      <c r="U128" s="154">
        <v>5</v>
      </c>
      <c r="V128" s="123">
        <v>6</v>
      </c>
      <c r="W128" s="123">
        <v>7</v>
      </c>
      <c r="X128" s="123">
        <v>8</v>
      </c>
      <c r="Y128" s="123">
        <v>9</v>
      </c>
      <c r="Z128" s="123">
        <v>10</v>
      </c>
      <c r="AA128" s="154">
        <v>11</v>
      </c>
      <c r="AB128" s="154">
        <v>12</v>
      </c>
      <c r="AC128" s="123">
        <v>13</v>
      </c>
      <c r="AD128" s="123">
        <v>14</v>
      </c>
      <c r="AE128" s="154">
        <v>15</v>
      </c>
      <c r="AF128" s="123">
        <v>16</v>
      </c>
      <c r="AG128" s="123">
        <v>17</v>
      </c>
      <c r="AH128" s="154">
        <v>18</v>
      </c>
      <c r="AI128" s="154">
        <v>19</v>
      </c>
      <c r="AJ128" s="123">
        <v>20</v>
      </c>
      <c r="AK128" s="123">
        <v>21</v>
      </c>
      <c r="AL128" s="125">
        <v>22</v>
      </c>
      <c r="AM128" s="123">
        <v>23</v>
      </c>
      <c r="AN128" s="123">
        <v>24</v>
      </c>
      <c r="AO128" s="154">
        <v>25</v>
      </c>
      <c r="AP128" s="154">
        <v>26</v>
      </c>
      <c r="AQ128" s="123">
        <v>27</v>
      </c>
      <c r="AR128" s="123">
        <v>28</v>
      </c>
      <c r="AS128" s="123">
        <v>29</v>
      </c>
      <c r="AT128" s="123">
        <v>30</v>
      </c>
      <c r="AU128" s="146"/>
      <c r="AV128" s="8"/>
    </row>
    <row r="129" spans="1:48" s="6" customFormat="1" ht="36.75" customHeight="1" x14ac:dyDescent="0.25">
      <c r="A129" s="85" t="str">
        <f>VLOOKUP(B129,Apoio!$A:$C,3,FALSE)</f>
        <v>Penalidades - Resultados</v>
      </c>
      <c r="B129" s="129" t="s">
        <v>180</v>
      </c>
      <c r="C129" s="133">
        <v>45170</v>
      </c>
      <c r="D129" s="131" t="s">
        <v>28</v>
      </c>
      <c r="E129" s="124" t="s">
        <v>114</v>
      </c>
      <c r="F129" s="140" t="s">
        <v>782</v>
      </c>
      <c r="G129" s="136"/>
      <c r="H129" s="136"/>
      <c r="I129" s="136"/>
      <c r="J129" s="136"/>
      <c r="K129" s="136"/>
      <c r="L129" s="136"/>
      <c r="M129" s="136"/>
      <c r="N129" s="137"/>
      <c r="O129" s="87" t="s">
        <v>806</v>
      </c>
      <c r="P129" s="88">
        <v>45096</v>
      </c>
      <c r="Q129" s="123">
        <v>1</v>
      </c>
      <c r="R129" s="154">
        <v>2</v>
      </c>
      <c r="S129" s="123">
        <v>3</v>
      </c>
      <c r="T129" s="154">
        <v>4</v>
      </c>
      <c r="U129" s="154">
        <v>5</v>
      </c>
      <c r="V129" s="123">
        <v>6</v>
      </c>
      <c r="W129" s="123">
        <v>7</v>
      </c>
      <c r="X129" s="123">
        <v>8</v>
      </c>
      <c r="Y129" s="123">
        <v>9</v>
      </c>
      <c r="Z129" s="123">
        <v>10</v>
      </c>
      <c r="AA129" s="154">
        <v>11</v>
      </c>
      <c r="AB129" s="154">
        <v>12</v>
      </c>
      <c r="AC129" s="123">
        <v>13</v>
      </c>
      <c r="AD129" s="123">
        <v>14</v>
      </c>
      <c r="AE129" s="154">
        <v>15</v>
      </c>
      <c r="AF129" s="123">
        <v>16</v>
      </c>
      <c r="AG129" s="123">
        <v>17</v>
      </c>
      <c r="AH129" s="154">
        <v>18</v>
      </c>
      <c r="AI129" s="154">
        <v>19</v>
      </c>
      <c r="AJ129" s="123">
        <v>20</v>
      </c>
      <c r="AK129" s="123">
        <v>21</v>
      </c>
      <c r="AL129" s="125">
        <v>22</v>
      </c>
      <c r="AM129" s="123">
        <v>23</v>
      </c>
      <c r="AN129" s="123">
        <v>24</v>
      </c>
      <c r="AO129" s="154">
        <v>25</v>
      </c>
      <c r="AP129" s="154">
        <v>26</v>
      </c>
      <c r="AQ129" s="123">
        <v>27</v>
      </c>
      <c r="AR129" s="123">
        <v>28</v>
      </c>
      <c r="AS129" s="123">
        <v>29</v>
      </c>
      <c r="AT129" s="123">
        <v>30</v>
      </c>
      <c r="AU129" s="124"/>
      <c r="AV129" s="8"/>
    </row>
    <row r="130" spans="1:48" s="6" customFormat="1" ht="36" customHeight="1" x14ac:dyDescent="0.25">
      <c r="A130" s="85" t="str">
        <f>VLOOKUP(B130,Apoio!$A:$C,3,FALSE)</f>
        <v>Desconto</v>
      </c>
      <c r="B130" s="129" t="s">
        <v>181</v>
      </c>
      <c r="C130" s="133">
        <v>45170</v>
      </c>
      <c r="D130" s="131" t="s">
        <v>28</v>
      </c>
      <c r="E130" s="124" t="s">
        <v>116</v>
      </c>
      <c r="F130" s="136" t="s">
        <v>783</v>
      </c>
      <c r="G130" s="136" t="s">
        <v>784</v>
      </c>
      <c r="H130" s="136" t="s">
        <v>785</v>
      </c>
      <c r="I130" s="136" t="s">
        <v>786</v>
      </c>
      <c r="J130" s="136" t="s">
        <v>787</v>
      </c>
      <c r="K130" s="136" t="s">
        <v>788</v>
      </c>
      <c r="L130" s="136"/>
      <c r="M130" s="136"/>
      <c r="N130" s="137"/>
      <c r="O130" s="87" t="s">
        <v>806</v>
      </c>
      <c r="P130" s="88">
        <v>45096</v>
      </c>
      <c r="Q130" s="123">
        <v>1</v>
      </c>
      <c r="R130" s="154">
        <v>2</v>
      </c>
      <c r="S130" s="123">
        <v>3</v>
      </c>
      <c r="T130" s="154">
        <v>4</v>
      </c>
      <c r="U130" s="154">
        <v>5</v>
      </c>
      <c r="V130" s="123">
        <v>6</v>
      </c>
      <c r="W130" s="123">
        <v>7</v>
      </c>
      <c r="X130" s="123">
        <v>8</v>
      </c>
      <c r="Y130" s="123">
        <v>9</v>
      </c>
      <c r="Z130" s="123">
        <v>10</v>
      </c>
      <c r="AA130" s="154">
        <v>11</v>
      </c>
      <c r="AB130" s="154">
        <v>12</v>
      </c>
      <c r="AC130" s="123">
        <v>13</v>
      </c>
      <c r="AD130" s="123">
        <v>14</v>
      </c>
      <c r="AE130" s="154">
        <v>15</v>
      </c>
      <c r="AF130" s="123">
        <v>16</v>
      </c>
      <c r="AG130" s="123">
        <v>17</v>
      </c>
      <c r="AH130" s="154">
        <v>18</v>
      </c>
      <c r="AI130" s="154">
        <v>19</v>
      </c>
      <c r="AJ130" s="123">
        <v>20</v>
      </c>
      <c r="AK130" s="123">
        <v>21</v>
      </c>
      <c r="AL130" s="125">
        <v>22</v>
      </c>
      <c r="AM130" s="123">
        <v>23</v>
      </c>
      <c r="AN130" s="123">
        <v>24</v>
      </c>
      <c r="AO130" s="154">
        <v>25</v>
      </c>
      <c r="AP130" s="154">
        <v>26</v>
      </c>
      <c r="AQ130" s="123">
        <v>27</v>
      </c>
      <c r="AR130" s="123">
        <v>28</v>
      </c>
      <c r="AS130" s="123">
        <v>29</v>
      </c>
      <c r="AT130" s="123">
        <v>30</v>
      </c>
      <c r="AU130" s="124"/>
      <c r="AV130" s="8"/>
    </row>
    <row r="131" spans="1:48" s="6" customFormat="1" ht="36" customHeight="1" x14ac:dyDescent="0.25">
      <c r="A131" s="85" t="str">
        <f>VLOOKUP(B131,Apoio!$A:$C,3,FALSE)</f>
        <v>Multa</v>
      </c>
      <c r="B131" s="129" t="s">
        <v>932</v>
      </c>
      <c r="C131" s="133">
        <v>45170</v>
      </c>
      <c r="D131" s="131" t="s">
        <v>28</v>
      </c>
      <c r="E131" s="124" t="s">
        <v>928</v>
      </c>
      <c r="F131" s="136" t="s">
        <v>933</v>
      </c>
      <c r="G131" s="136"/>
      <c r="H131" s="136"/>
      <c r="I131" s="136"/>
      <c r="J131" s="136"/>
      <c r="K131" s="136"/>
      <c r="L131" s="136"/>
      <c r="M131" s="136"/>
      <c r="N131" s="137"/>
      <c r="O131" s="87"/>
      <c r="P131" s="88"/>
      <c r="Q131" s="123">
        <v>1</v>
      </c>
      <c r="R131" s="154">
        <v>2</v>
      </c>
      <c r="S131" s="123">
        <v>3</v>
      </c>
      <c r="T131" s="154">
        <v>4</v>
      </c>
      <c r="U131" s="154">
        <v>5</v>
      </c>
      <c r="V131" s="123">
        <v>6</v>
      </c>
      <c r="W131" s="123">
        <v>7</v>
      </c>
      <c r="X131" s="123">
        <v>8</v>
      </c>
      <c r="Y131" s="123">
        <v>9</v>
      </c>
      <c r="Z131" s="123">
        <v>10</v>
      </c>
      <c r="AA131" s="154">
        <v>11</v>
      </c>
      <c r="AB131" s="154">
        <v>12</v>
      </c>
      <c r="AC131" s="123">
        <v>13</v>
      </c>
      <c r="AD131" s="123">
        <v>14</v>
      </c>
      <c r="AE131" s="154">
        <v>15</v>
      </c>
      <c r="AF131" s="123">
        <v>16</v>
      </c>
      <c r="AG131" s="123">
        <v>17</v>
      </c>
      <c r="AH131" s="154">
        <v>18</v>
      </c>
      <c r="AI131" s="154">
        <v>19</v>
      </c>
      <c r="AJ131" s="123">
        <v>20</v>
      </c>
      <c r="AK131" s="123">
        <v>21</v>
      </c>
      <c r="AL131" s="125">
        <v>22</v>
      </c>
      <c r="AM131" s="123">
        <v>23</v>
      </c>
      <c r="AN131" s="123">
        <v>24</v>
      </c>
      <c r="AO131" s="154">
        <v>25</v>
      </c>
      <c r="AP131" s="154">
        <v>26</v>
      </c>
      <c r="AQ131" s="123">
        <v>27</v>
      </c>
      <c r="AR131" s="123">
        <v>28</v>
      </c>
      <c r="AS131" s="123">
        <v>29</v>
      </c>
      <c r="AT131" s="123">
        <v>30</v>
      </c>
      <c r="AU131" s="124"/>
      <c r="AV131" s="8"/>
    </row>
    <row r="132" spans="1:48" s="6" customFormat="1" ht="36.75" customHeight="1" x14ac:dyDescent="0.25">
      <c r="A132" s="85" t="str">
        <f>VLOOKUP(B132,Apoio!$A:$C,3,FALSE)</f>
        <v>Cotas de Energia Nuclear - Pós-Liquidação</v>
      </c>
      <c r="B132" s="129" t="s">
        <v>182</v>
      </c>
      <c r="C132" s="133">
        <v>45200</v>
      </c>
      <c r="D132" s="131" t="s">
        <v>151</v>
      </c>
      <c r="E132" s="124" t="s">
        <v>136</v>
      </c>
      <c r="F132" s="136" t="s">
        <v>718</v>
      </c>
      <c r="G132" s="136" t="s">
        <v>719</v>
      </c>
      <c r="H132" s="136" t="s">
        <v>838</v>
      </c>
      <c r="I132" s="136"/>
      <c r="J132" s="136"/>
      <c r="K132" s="136"/>
      <c r="L132" s="136"/>
      <c r="M132" s="136"/>
      <c r="N132" s="137"/>
      <c r="O132" s="87" t="s">
        <v>806</v>
      </c>
      <c r="P132" s="88">
        <v>45098</v>
      </c>
      <c r="Q132" s="123">
        <v>1</v>
      </c>
      <c r="R132" s="154">
        <v>2</v>
      </c>
      <c r="S132" s="123">
        <v>3</v>
      </c>
      <c r="T132" s="154">
        <v>4</v>
      </c>
      <c r="U132" s="154">
        <v>5</v>
      </c>
      <c r="V132" s="123">
        <v>6</v>
      </c>
      <c r="W132" s="123">
        <v>7</v>
      </c>
      <c r="X132" s="123">
        <v>8</v>
      </c>
      <c r="Y132" s="123">
        <v>9</v>
      </c>
      <c r="Z132" s="123">
        <v>10</v>
      </c>
      <c r="AA132" s="154">
        <v>11</v>
      </c>
      <c r="AB132" s="154">
        <v>12</v>
      </c>
      <c r="AC132" s="123">
        <v>13</v>
      </c>
      <c r="AD132" s="123">
        <v>14</v>
      </c>
      <c r="AE132" s="154">
        <v>15</v>
      </c>
      <c r="AF132" s="123">
        <v>16</v>
      </c>
      <c r="AG132" s="123">
        <v>17</v>
      </c>
      <c r="AH132" s="154">
        <v>18</v>
      </c>
      <c r="AI132" s="154">
        <v>19</v>
      </c>
      <c r="AJ132" s="123">
        <v>20</v>
      </c>
      <c r="AK132" s="123">
        <v>21</v>
      </c>
      <c r="AL132" s="125">
        <v>22</v>
      </c>
      <c r="AM132" s="123">
        <v>23</v>
      </c>
      <c r="AN132" s="123">
        <v>24</v>
      </c>
      <c r="AO132" s="154">
        <v>25</v>
      </c>
      <c r="AP132" s="154">
        <v>26</v>
      </c>
      <c r="AQ132" s="123">
        <v>27</v>
      </c>
      <c r="AR132" s="123">
        <v>28</v>
      </c>
      <c r="AS132" s="123">
        <v>29</v>
      </c>
      <c r="AT132" s="123">
        <v>30</v>
      </c>
      <c r="AU132" s="124"/>
      <c r="AV132" s="8"/>
    </row>
    <row r="133" spans="1:48" s="6" customFormat="1" ht="58" customHeight="1" x14ac:dyDescent="0.25">
      <c r="A133" s="85" t="str">
        <f>VLOOKUP(B133,Apoio!$A:$C,3,FALSE)</f>
        <v>Contrato - Modulação</v>
      </c>
      <c r="B133" s="129" t="s">
        <v>378</v>
      </c>
      <c r="C133" s="133">
        <v>45261</v>
      </c>
      <c r="D133" s="131" t="s">
        <v>379</v>
      </c>
      <c r="E133" s="124" t="s">
        <v>84</v>
      </c>
      <c r="F133" s="136"/>
      <c r="G133" s="136"/>
      <c r="H133" s="136" t="s">
        <v>84</v>
      </c>
      <c r="I133" s="136"/>
      <c r="J133" s="136"/>
      <c r="K133" s="136"/>
      <c r="L133" s="136"/>
      <c r="M133" s="136"/>
      <c r="N133" s="137"/>
      <c r="O133" s="87" t="s">
        <v>806</v>
      </c>
      <c r="P133" s="88">
        <v>45105</v>
      </c>
      <c r="Q133" s="123">
        <v>1</v>
      </c>
      <c r="R133" s="154">
        <v>2</v>
      </c>
      <c r="S133" s="123">
        <v>3</v>
      </c>
      <c r="T133" s="154">
        <v>4</v>
      </c>
      <c r="U133" s="154">
        <v>5</v>
      </c>
      <c r="V133" s="123">
        <v>6</v>
      </c>
      <c r="W133" s="123">
        <v>7</v>
      </c>
      <c r="X133" s="123">
        <v>8</v>
      </c>
      <c r="Y133" s="123">
        <v>9</v>
      </c>
      <c r="Z133" s="123">
        <v>10</v>
      </c>
      <c r="AA133" s="154">
        <v>11</v>
      </c>
      <c r="AB133" s="154">
        <v>12</v>
      </c>
      <c r="AC133" s="123">
        <v>13</v>
      </c>
      <c r="AD133" s="123">
        <v>14</v>
      </c>
      <c r="AE133" s="154">
        <v>15</v>
      </c>
      <c r="AF133" s="123">
        <v>16</v>
      </c>
      <c r="AG133" s="123">
        <v>17</v>
      </c>
      <c r="AH133" s="154">
        <v>18</v>
      </c>
      <c r="AI133" s="154">
        <v>19</v>
      </c>
      <c r="AJ133" s="123">
        <v>20</v>
      </c>
      <c r="AK133" s="123">
        <v>21</v>
      </c>
      <c r="AL133" s="125">
        <v>22</v>
      </c>
      <c r="AM133" s="123">
        <v>23</v>
      </c>
      <c r="AN133" s="123">
        <v>24</v>
      </c>
      <c r="AO133" s="154">
        <v>25</v>
      </c>
      <c r="AP133" s="154">
        <v>26</v>
      </c>
      <c r="AQ133" s="123">
        <v>27</v>
      </c>
      <c r="AR133" s="123">
        <v>28</v>
      </c>
      <c r="AS133" s="123">
        <v>29</v>
      </c>
      <c r="AT133" s="123">
        <v>30</v>
      </c>
      <c r="AU133" s="124"/>
      <c r="AV133" s="8"/>
    </row>
    <row r="134" spans="1:48" s="6" customFormat="1" ht="36" customHeight="1" x14ac:dyDescent="0.25">
      <c r="A134" s="85" t="str">
        <f>VLOOKUP(B134,Apoio!$A:$C,3,FALSE)</f>
        <v>Energia de Reserva - Liquidação</v>
      </c>
      <c r="B134" s="129" t="s">
        <v>185</v>
      </c>
      <c r="C134" s="133">
        <v>45200</v>
      </c>
      <c r="D134" s="131" t="s">
        <v>6</v>
      </c>
      <c r="E134" s="124" t="s">
        <v>84</v>
      </c>
      <c r="F134" s="140"/>
      <c r="G134" s="136"/>
      <c r="H134" s="136" t="s">
        <v>84</v>
      </c>
      <c r="I134" s="136"/>
      <c r="J134" s="136"/>
      <c r="K134" s="136"/>
      <c r="L134" s="136"/>
      <c r="M134" s="136"/>
      <c r="N134" s="137"/>
      <c r="O134" s="87" t="s">
        <v>806</v>
      </c>
      <c r="P134" s="88">
        <v>45098</v>
      </c>
      <c r="Q134" s="123">
        <v>1</v>
      </c>
      <c r="R134" s="154">
        <v>2</v>
      </c>
      <c r="S134" s="123">
        <v>3</v>
      </c>
      <c r="T134" s="154">
        <v>4</v>
      </c>
      <c r="U134" s="154">
        <v>5</v>
      </c>
      <c r="V134" s="123">
        <v>6</v>
      </c>
      <c r="W134" s="123">
        <v>7</v>
      </c>
      <c r="X134" s="123">
        <v>8</v>
      </c>
      <c r="Y134" s="123">
        <v>9</v>
      </c>
      <c r="Z134" s="123">
        <v>10</v>
      </c>
      <c r="AA134" s="154">
        <v>11</v>
      </c>
      <c r="AB134" s="154">
        <v>12</v>
      </c>
      <c r="AC134" s="123">
        <v>13</v>
      </c>
      <c r="AD134" s="123">
        <v>14</v>
      </c>
      <c r="AE134" s="154">
        <v>15</v>
      </c>
      <c r="AF134" s="123">
        <v>16</v>
      </c>
      <c r="AG134" s="123">
        <v>17</v>
      </c>
      <c r="AH134" s="154">
        <v>18</v>
      </c>
      <c r="AI134" s="154">
        <v>19</v>
      </c>
      <c r="AJ134" s="123">
        <v>20</v>
      </c>
      <c r="AK134" s="123">
        <v>21</v>
      </c>
      <c r="AL134" s="125">
        <v>22</v>
      </c>
      <c r="AM134" s="123">
        <v>23</v>
      </c>
      <c r="AN134" s="123">
        <v>24</v>
      </c>
      <c r="AO134" s="154">
        <v>25</v>
      </c>
      <c r="AP134" s="154">
        <v>26</v>
      </c>
      <c r="AQ134" s="123">
        <v>27</v>
      </c>
      <c r="AR134" s="123">
        <v>28</v>
      </c>
      <c r="AS134" s="123">
        <v>29</v>
      </c>
      <c r="AT134" s="123">
        <v>30</v>
      </c>
      <c r="AU134" s="124"/>
      <c r="AV134" s="8"/>
    </row>
    <row r="135" spans="1:48" s="6" customFormat="1" ht="36" customHeight="1" x14ac:dyDescent="0.25">
      <c r="A135" s="85" t="str">
        <f>VLOOKUP(B135,Apoio!$A:$C,3,FALSE)</f>
        <v>Energia de Reserva - Liquidação</v>
      </c>
      <c r="B135" s="129" t="s">
        <v>186</v>
      </c>
      <c r="C135" s="133">
        <v>45200</v>
      </c>
      <c r="D135" s="131" t="s">
        <v>19</v>
      </c>
      <c r="E135" s="124" t="s">
        <v>84</v>
      </c>
      <c r="F135" s="136"/>
      <c r="G135" s="136"/>
      <c r="H135" s="136" t="s">
        <v>84</v>
      </c>
      <c r="I135" s="136"/>
      <c r="J135" s="136"/>
      <c r="K135" s="136"/>
      <c r="L135" s="136"/>
      <c r="M135" s="136"/>
      <c r="N135" s="137"/>
      <c r="O135" s="87" t="s">
        <v>806</v>
      </c>
      <c r="P135" s="88">
        <v>45099</v>
      </c>
      <c r="Q135" s="123">
        <v>1</v>
      </c>
      <c r="R135" s="154">
        <v>2</v>
      </c>
      <c r="S135" s="123">
        <v>3</v>
      </c>
      <c r="T135" s="154">
        <v>4</v>
      </c>
      <c r="U135" s="154">
        <v>5</v>
      </c>
      <c r="V135" s="123">
        <v>6</v>
      </c>
      <c r="W135" s="123">
        <v>7</v>
      </c>
      <c r="X135" s="123">
        <v>8</v>
      </c>
      <c r="Y135" s="123">
        <v>9</v>
      </c>
      <c r="Z135" s="123">
        <v>10</v>
      </c>
      <c r="AA135" s="154">
        <v>11</v>
      </c>
      <c r="AB135" s="154">
        <v>12</v>
      </c>
      <c r="AC135" s="123">
        <v>13</v>
      </c>
      <c r="AD135" s="123">
        <v>14</v>
      </c>
      <c r="AE135" s="154">
        <v>15</v>
      </c>
      <c r="AF135" s="123">
        <v>16</v>
      </c>
      <c r="AG135" s="123">
        <v>17</v>
      </c>
      <c r="AH135" s="154">
        <v>18</v>
      </c>
      <c r="AI135" s="154">
        <v>19</v>
      </c>
      <c r="AJ135" s="123">
        <v>20</v>
      </c>
      <c r="AK135" s="123">
        <v>21</v>
      </c>
      <c r="AL135" s="123">
        <v>22</v>
      </c>
      <c r="AM135" s="125">
        <v>23</v>
      </c>
      <c r="AN135" s="123">
        <v>24</v>
      </c>
      <c r="AO135" s="154">
        <v>25</v>
      </c>
      <c r="AP135" s="154">
        <v>26</v>
      </c>
      <c r="AQ135" s="123">
        <v>27</v>
      </c>
      <c r="AR135" s="123">
        <v>28</v>
      </c>
      <c r="AS135" s="123">
        <v>29</v>
      </c>
      <c r="AT135" s="123">
        <v>30</v>
      </c>
      <c r="AU135" s="126"/>
      <c r="AV135" s="8"/>
    </row>
    <row r="136" spans="1:48" s="6" customFormat="1" ht="47.5" customHeight="1" x14ac:dyDescent="0.25">
      <c r="A136" s="85" t="str">
        <f>VLOOKUP(B136,Apoio!$A:$C,3,FALSE)</f>
        <v>MCSD EE - Pós-Liquidação</v>
      </c>
      <c r="B136" s="129" t="s">
        <v>679</v>
      </c>
      <c r="C136" s="133">
        <v>45170</v>
      </c>
      <c r="D136" s="131" t="s">
        <v>994</v>
      </c>
      <c r="E136" s="124" t="s">
        <v>108</v>
      </c>
      <c r="F136" s="136" t="s">
        <v>699</v>
      </c>
      <c r="G136" s="136"/>
      <c r="H136" s="136"/>
      <c r="I136" s="136"/>
      <c r="J136" s="136"/>
      <c r="K136" s="136"/>
      <c r="L136" s="136"/>
      <c r="M136" s="136"/>
      <c r="N136" s="137"/>
      <c r="O136" s="87" t="s">
        <v>806</v>
      </c>
      <c r="P136" s="88">
        <v>45098</v>
      </c>
      <c r="Q136" s="123">
        <v>1</v>
      </c>
      <c r="R136" s="154">
        <v>2</v>
      </c>
      <c r="S136" s="128">
        <v>3</v>
      </c>
      <c r="T136" s="154">
        <v>4</v>
      </c>
      <c r="U136" s="154">
        <v>5</v>
      </c>
      <c r="V136" s="128">
        <v>6</v>
      </c>
      <c r="W136" s="123">
        <v>7</v>
      </c>
      <c r="X136" s="123">
        <v>8</v>
      </c>
      <c r="Y136" s="123">
        <v>9</v>
      </c>
      <c r="Z136" s="123">
        <v>10</v>
      </c>
      <c r="AA136" s="154">
        <v>11</v>
      </c>
      <c r="AB136" s="154">
        <v>12</v>
      </c>
      <c r="AC136" s="123">
        <v>13</v>
      </c>
      <c r="AD136" s="123">
        <v>14</v>
      </c>
      <c r="AE136" s="154">
        <v>15</v>
      </c>
      <c r="AF136" s="123">
        <v>16</v>
      </c>
      <c r="AG136" s="123">
        <v>17</v>
      </c>
      <c r="AH136" s="154">
        <v>18</v>
      </c>
      <c r="AI136" s="154">
        <v>19</v>
      </c>
      <c r="AJ136" s="123">
        <v>20</v>
      </c>
      <c r="AK136" s="123">
        <v>21</v>
      </c>
      <c r="AL136" s="123">
        <v>22</v>
      </c>
      <c r="AM136" s="125">
        <v>23</v>
      </c>
      <c r="AN136" s="123">
        <v>24</v>
      </c>
      <c r="AO136" s="154">
        <v>25</v>
      </c>
      <c r="AP136" s="154">
        <v>26</v>
      </c>
      <c r="AQ136" s="128">
        <v>27</v>
      </c>
      <c r="AR136" s="123">
        <v>28</v>
      </c>
      <c r="AS136" s="123">
        <v>29</v>
      </c>
      <c r="AT136" s="123">
        <v>30</v>
      </c>
      <c r="AU136" s="124" t="s">
        <v>993</v>
      </c>
      <c r="AV136" s="8"/>
    </row>
    <row r="137" spans="1:48" s="6" customFormat="1" ht="36" customHeight="1" x14ac:dyDescent="0.25">
      <c r="A137" s="85" t="str">
        <f>VLOOKUP(B137,Apoio!$A:$C,3,FALSE)</f>
        <v>Garantias Financeiras - Aporte</v>
      </c>
      <c r="B137" s="129" t="s">
        <v>196</v>
      </c>
      <c r="C137" s="133">
        <v>45200</v>
      </c>
      <c r="D137" s="131" t="s">
        <v>16</v>
      </c>
      <c r="E137" s="124" t="s">
        <v>84</v>
      </c>
      <c r="F137" s="140"/>
      <c r="G137" s="136"/>
      <c r="H137" s="136" t="s">
        <v>84</v>
      </c>
      <c r="I137" s="136"/>
      <c r="J137" s="136"/>
      <c r="K137" s="136"/>
      <c r="L137" s="136"/>
      <c r="M137" s="136"/>
      <c r="N137" s="137"/>
      <c r="O137" s="87" t="s">
        <v>806</v>
      </c>
      <c r="P137" s="88">
        <v>45099</v>
      </c>
      <c r="Q137" s="123">
        <v>1</v>
      </c>
      <c r="R137" s="154">
        <v>2</v>
      </c>
      <c r="S137" s="123">
        <v>3</v>
      </c>
      <c r="T137" s="154">
        <v>4</v>
      </c>
      <c r="U137" s="154">
        <v>5</v>
      </c>
      <c r="V137" s="123">
        <v>6</v>
      </c>
      <c r="W137" s="123">
        <v>7</v>
      </c>
      <c r="X137" s="123">
        <v>8</v>
      </c>
      <c r="Y137" s="123">
        <v>9</v>
      </c>
      <c r="Z137" s="123">
        <v>10</v>
      </c>
      <c r="AA137" s="154">
        <v>11</v>
      </c>
      <c r="AB137" s="154">
        <v>12</v>
      </c>
      <c r="AC137" s="123">
        <v>13</v>
      </c>
      <c r="AD137" s="123">
        <v>14</v>
      </c>
      <c r="AE137" s="154">
        <v>15</v>
      </c>
      <c r="AF137" s="123">
        <v>16</v>
      </c>
      <c r="AG137" s="123">
        <v>17</v>
      </c>
      <c r="AH137" s="154">
        <v>18</v>
      </c>
      <c r="AI137" s="154">
        <v>19</v>
      </c>
      <c r="AJ137" s="123">
        <v>20</v>
      </c>
      <c r="AK137" s="123">
        <v>21</v>
      </c>
      <c r="AL137" s="123">
        <v>22</v>
      </c>
      <c r="AM137" s="125">
        <v>23</v>
      </c>
      <c r="AN137" s="123">
        <v>24</v>
      </c>
      <c r="AO137" s="154">
        <v>25</v>
      </c>
      <c r="AP137" s="154">
        <v>26</v>
      </c>
      <c r="AQ137" s="123">
        <v>27</v>
      </c>
      <c r="AR137" s="123">
        <v>28</v>
      </c>
      <c r="AS137" s="123">
        <v>29</v>
      </c>
      <c r="AT137" s="123">
        <v>30</v>
      </c>
      <c r="AU137" s="124"/>
      <c r="AV137" s="8"/>
    </row>
    <row r="138" spans="1:48" s="6" customFormat="1" ht="43.5" x14ac:dyDescent="0.25">
      <c r="A138" s="85" t="str">
        <f>VLOOKUP(B138,Apoio!$A:$C,3,FALSE)</f>
        <v>Outros</v>
      </c>
      <c r="B138" s="129" t="s">
        <v>656</v>
      </c>
      <c r="C138" s="133">
        <v>45200</v>
      </c>
      <c r="D138" s="131" t="s">
        <v>84</v>
      </c>
      <c r="E138" s="124" t="s">
        <v>84</v>
      </c>
      <c r="F138" s="136"/>
      <c r="G138" s="136"/>
      <c r="H138" s="136" t="s">
        <v>84</v>
      </c>
      <c r="I138" s="136"/>
      <c r="J138" s="136"/>
      <c r="K138" s="136"/>
      <c r="L138" s="136"/>
      <c r="M138" s="136"/>
      <c r="N138" s="137"/>
      <c r="O138" s="87" t="s">
        <v>806</v>
      </c>
      <c r="P138" s="88">
        <v>45099</v>
      </c>
      <c r="Q138" s="123">
        <v>1</v>
      </c>
      <c r="R138" s="154">
        <v>2</v>
      </c>
      <c r="S138" s="123">
        <v>3</v>
      </c>
      <c r="T138" s="154">
        <v>4</v>
      </c>
      <c r="U138" s="154">
        <v>5</v>
      </c>
      <c r="V138" s="123">
        <v>6</v>
      </c>
      <c r="W138" s="123">
        <v>7</v>
      </c>
      <c r="X138" s="123">
        <v>8</v>
      </c>
      <c r="Y138" s="123">
        <v>9</v>
      </c>
      <c r="Z138" s="123">
        <v>10</v>
      </c>
      <c r="AA138" s="154">
        <v>11</v>
      </c>
      <c r="AB138" s="154">
        <v>12</v>
      </c>
      <c r="AC138" s="123">
        <v>13</v>
      </c>
      <c r="AD138" s="123">
        <v>14</v>
      </c>
      <c r="AE138" s="154">
        <v>15</v>
      </c>
      <c r="AF138" s="123">
        <v>16</v>
      </c>
      <c r="AG138" s="123">
        <v>17</v>
      </c>
      <c r="AH138" s="154">
        <v>18</v>
      </c>
      <c r="AI138" s="154">
        <v>19</v>
      </c>
      <c r="AJ138" s="123">
        <v>20</v>
      </c>
      <c r="AK138" s="123">
        <v>21</v>
      </c>
      <c r="AL138" s="123">
        <v>22</v>
      </c>
      <c r="AM138" s="125">
        <v>23</v>
      </c>
      <c r="AN138" s="123">
        <v>24</v>
      </c>
      <c r="AO138" s="154">
        <v>25</v>
      </c>
      <c r="AP138" s="154">
        <v>26</v>
      </c>
      <c r="AQ138" s="123">
        <v>27</v>
      </c>
      <c r="AR138" s="123">
        <v>28</v>
      </c>
      <c r="AS138" s="123">
        <v>29</v>
      </c>
      <c r="AT138" s="123">
        <v>30</v>
      </c>
      <c r="AU138" s="124"/>
      <c r="AV138" s="8"/>
    </row>
    <row r="139" spans="1:48" s="3" customFormat="1" ht="45.75" customHeight="1" x14ac:dyDescent="0.25">
      <c r="A139" s="85" t="str">
        <f>VLOOKUP(B139,Apoio!$A:$C,3,FALSE)</f>
        <v>AGP</v>
      </c>
      <c r="B139" s="129" t="s">
        <v>642</v>
      </c>
      <c r="C139" s="133">
        <v>45200</v>
      </c>
      <c r="D139" s="131" t="s">
        <v>377</v>
      </c>
      <c r="E139" s="124" t="s">
        <v>84</v>
      </c>
      <c r="F139" s="140"/>
      <c r="G139" s="136"/>
      <c r="H139" s="136" t="s">
        <v>84</v>
      </c>
      <c r="I139" s="136"/>
      <c r="J139" s="136"/>
      <c r="K139" s="136"/>
      <c r="L139" s="136"/>
      <c r="M139" s="136"/>
      <c r="N139" s="137"/>
      <c r="O139" s="87" t="s">
        <v>806</v>
      </c>
      <c r="P139" s="88">
        <v>45100</v>
      </c>
      <c r="Q139" s="123">
        <v>1</v>
      </c>
      <c r="R139" s="154">
        <v>2</v>
      </c>
      <c r="S139" s="123">
        <v>3</v>
      </c>
      <c r="T139" s="154">
        <v>4</v>
      </c>
      <c r="U139" s="154">
        <v>5</v>
      </c>
      <c r="V139" s="123">
        <v>6</v>
      </c>
      <c r="W139" s="123">
        <v>7</v>
      </c>
      <c r="X139" s="123">
        <v>8</v>
      </c>
      <c r="Y139" s="123">
        <v>9</v>
      </c>
      <c r="Z139" s="123">
        <v>10</v>
      </c>
      <c r="AA139" s="154">
        <v>11</v>
      </c>
      <c r="AB139" s="154">
        <v>12</v>
      </c>
      <c r="AC139" s="123">
        <v>13</v>
      </c>
      <c r="AD139" s="123">
        <v>14</v>
      </c>
      <c r="AE139" s="154">
        <v>15</v>
      </c>
      <c r="AF139" s="123">
        <v>16</v>
      </c>
      <c r="AG139" s="123">
        <v>17</v>
      </c>
      <c r="AH139" s="154">
        <v>18</v>
      </c>
      <c r="AI139" s="154">
        <v>19</v>
      </c>
      <c r="AJ139" s="123">
        <v>20</v>
      </c>
      <c r="AK139" s="123">
        <v>21</v>
      </c>
      <c r="AL139" s="123">
        <v>22</v>
      </c>
      <c r="AM139" s="125">
        <v>23</v>
      </c>
      <c r="AN139" s="123">
        <v>24</v>
      </c>
      <c r="AO139" s="154">
        <v>25</v>
      </c>
      <c r="AP139" s="154">
        <v>26</v>
      </c>
      <c r="AQ139" s="123">
        <v>27</v>
      </c>
      <c r="AR139" s="123">
        <v>28</v>
      </c>
      <c r="AS139" s="123">
        <v>29</v>
      </c>
      <c r="AT139" s="123">
        <v>30</v>
      </c>
      <c r="AU139" s="124"/>
    </row>
    <row r="140" spans="1:48" s="6" customFormat="1" ht="37" customHeight="1" x14ac:dyDescent="0.25">
      <c r="A140" s="85" t="str">
        <f>VLOOKUP(B140,Apoio!$A:$C,3,FALSE)</f>
        <v>PMO</v>
      </c>
      <c r="B140" s="129" t="s">
        <v>891</v>
      </c>
      <c r="C140" s="130">
        <v>45261</v>
      </c>
      <c r="D140" s="131" t="s">
        <v>84</v>
      </c>
      <c r="E140" s="124" t="s">
        <v>84</v>
      </c>
      <c r="F140" s="136"/>
      <c r="G140" s="136"/>
      <c r="H140" s="136" t="s">
        <v>84</v>
      </c>
      <c r="I140" s="136"/>
      <c r="J140" s="136"/>
      <c r="K140" s="136"/>
      <c r="L140" s="136"/>
      <c r="M140" s="136"/>
      <c r="N140" s="137"/>
      <c r="O140" s="87"/>
      <c r="P140" s="88">
        <v>45106</v>
      </c>
      <c r="Q140" s="123">
        <v>1</v>
      </c>
      <c r="R140" s="154">
        <v>2</v>
      </c>
      <c r="S140" s="123">
        <v>3</v>
      </c>
      <c r="T140" s="154">
        <v>4</v>
      </c>
      <c r="U140" s="154">
        <v>5</v>
      </c>
      <c r="V140" s="123">
        <v>6</v>
      </c>
      <c r="W140" s="123">
        <v>7</v>
      </c>
      <c r="X140" s="123">
        <v>8</v>
      </c>
      <c r="Y140" s="123">
        <v>9</v>
      </c>
      <c r="Z140" s="123">
        <v>10</v>
      </c>
      <c r="AA140" s="154">
        <v>11</v>
      </c>
      <c r="AB140" s="154">
        <v>12</v>
      </c>
      <c r="AC140" s="123">
        <v>13</v>
      </c>
      <c r="AD140" s="123">
        <v>14</v>
      </c>
      <c r="AE140" s="154">
        <v>15</v>
      </c>
      <c r="AF140" s="123">
        <v>16</v>
      </c>
      <c r="AG140" s="123">
        <v>17</v>
      </c>
      <c r="AH140" s="154">
        <v>18</v>
      </c>
      <c r="AI140" s="154">
        <v>19</v>
      </c>
      <c r="AJ140" s="123">
        <v>20</v>
      </c>
      <c r="AK140" s="123">
        <v>21</v>
      </c>
      <c r="AL140" s="123">
        <v>22</v>
      </c>
      <c r="AM140" s="125">
        <v>23</v>
      </c>
      <c r="AN140" s="123">
        <v>24</v>
      </c>
      <c r="AO140" s="154">
        <v>25</v>
      </c>
      <c r="AP140" s="154">
        <v>26</v>
      </c>
      <c r="AQ140" s="123">
        <v>27</v>
      </c>
      <c r="AR140" s="123">
        <v>28</v>
      </c>
      <c r="AS140" s="123">
        <v>29</v>
      </c>
      <c r="AT140" s="123">
        <v>30</v>
      </c>
      <c r="AU140" s="124"/>
      <c r="AV140" s="8"/>
    </row>
    <row r="141" spans="1:48" s="6" customFormat="1" ht="43.5" x14ac:dyDescent="0.25">
      <c r="A141" s="85" t="str">
        <f>VLOOKUP(B141,[1]Apoio!$A:$C,3,FALSE)</f>
        <v>Monitoramento Prudencial</v>
      </c>
      <c r="B141" s="129" t="s">
        <v>1061</v>
      </c>
      <c r="C141" s="130">
        <v>45231</v>
      </c>
      <c r="D141" s="131" t="s">
        <v>84</v>
      </c>
      <c r="E141" s="124" t="s">
        <v>84</v>
      </c>
      <c r="F141" s="136"/>
      <c r="G141" s="136"/>
      <c r="H141" s="136"/>
      <c r="I141" s="136"/>
      <c r="J141" s="136"/>
      <c r="K141" s="136"/>
      <c r="L141" s="136"/>
      <c r="M141" s="136"/>
      <c r="N141" s="137"/>
      <c r="O141" s="87"/>
      <c r="P141" s="88"/>
      <c r="Q141" s="123">
        <v>1</v>
      </c>
      <c r="R141" s="154">
        <v>2</v>
      </c>
      <c r="S141" s="123">
        <v>3</v>
      </c>
      <c r="T141" s="154">
        <v>4</v>
      </c>
      <c r="U141" s="154">
        <v>5</v>
      </c>
      <c r="V141" s="123">
        <v>6</v>
      </c>
      <c r="W141" s="123">
        <v>7</v>
      </c>
      <c r="X141" s="123">
        <v>8</v>
      </c>
      <c r="Y141" s="123">
        <v>9</v>
      </c>
      <c r="Z141" s="123">
        <v>10</v>
      </c>
      <c r="AA141" s="154">
        <v>11</v>
      </c>
      <c r="AB141" s="154">
        <v>12</v>
      </c>
      <c r="AC141" s="123">
        <v>13</v>
      </c>
      <c r="AD141" s="123">
        <v>14</v>
      </c>
      <c r="AE141" s="154">
        <v>15</v>
      </c>
      <c r="AF141" s="123">
        <v>16</v>
      </c>
      <c r="AG141" s="123">
        <v>17</v>
      </c>
      <c r="AH141" s="154">
        <v>18</v>
      </c>
      <c r="AI141" s="154">
        <v>19</v>
      </c>
      <c r="AJ141" s="123">
        <v>20</v>
      </c>
      <c r="AK141" s="123">
        <v>21</v>
      </c>
      <c r="AL141" s="123">
        <v>22</v>
      </c>
      <c r="AM141" s="125">
        <v>23</v>
      </c>
      <c r="AN141" s="123">
        <v>24</v>
      </c>
      <c r="AO141" s="154">
        <v>25</v>
      </c>
      <c r="AP141" s="154">
        <v>26</v>
      </c>
      <c r="AQ141" s="123">
        <v>27</v>
      </c>
      <c r="AR141" s="123">
        <v>28</v>
      </c>
      <c r="AS141" s="123">
        <v>29</v>
      </c>
      <c r="AT141" s="123">
        <v>30</v>
      </c>
      <c r="AU141" s="124"/>
      <c r="AV141" s="8"/>
    </row>
    <row r="142" spans="1:48" s="6" customFormat="1" ht="58" x14ac:dyDescent="0.25">
      <c r="A142" s="85" t="str">
        <f>VLOOKUP(B142,[1]Apoio!$A:$C,3,FALSE)</f>
        <v>Monitoramento Prudencial</v>
      </c>
      <c r="B142" s="129" t="s">
        <v>1055</v>
      </c>
      <c r="C142" s="133">
        <v>45231</v>
      </c>
      <c r="D142" s="131" t="s">
        <v>84</v>
      </c>
      <c r="E142" s="124" t="s">
        <v>84</v>
      </c>
      <c r="F142" s="136"/>
      <c r="G142" s="136"/>
      <c r="H142" s="136"/>
      <c r="I142" s="136"/>
      <c r="J142" s="136"/>
      <c r="K142" s="136"/>
      <c r="L142" s="136"/>
      <c r="M142" s="136"/>
      <c r="N142" s="137"/>
      <c r="O142" s="87"/>
      <c r="P142" s="88"/>
      <c r="Q142" s="123">
        <v>1</v>
      </c>
      <c r="R142" s="154">
        <v>2</v>
      </c>
      <c r="S142" s="123">
        <v>3</v>
      </c>
      <c r="T142" s="154">
        <v>4</v>
      </c>
      <c r="U142" s="154">
        <v>5</v>
      </c>
      <c r="V142" s="123">
        <v>6</v>
      </c>
      <c r="W142" s="123">
        <v>7</v>
      </c>
      <c r="X142" s="123">
        <v>8</v>
      </c>
      <c r="Y142" s="123">
        <v>9</v>
      </c>
      <c r="Z142" s="123">
        <v>10</v>
      </c>
      <c r="AA142" s="154">
        <v>11</v>
      </c>
      <c r="AB142" s="154">
        <v>12</v>
      </c>
      <c r="AC142" s="123">
        <v>13</v>
      </c>
      <c r="AD142" s="123">
        <v>14</v>
      </c>
      <c r="AE142" s="154">
        <v>15</v>
      </c>
      <c r="AF142" s="123">
        <v>16</v>
      </c>
      <c r="AG142" s="123">
        <v>17</v>
      </c>
      <c r="AH142" s="154">
        <v>18</v>
      </c>
      <c r="AI142" s="154">
        <v>19</v>
      </c>
      <c r="AJ142" s="123">
        <v>20</v>
      </c>
      <c r="AK142" s="123">
        <v>21</v>
      </c>
      <c r="AL142" s="123">
        <v>22</v>
      </c>
      <c r="AM142" s="125">
        <v>23</v>
      </c>
      <c r="AN142" s="123">
        <v>24</v>
      </c>
      <c r="AO142" s="154">
        <v>25</v>
      </c>
      <c r="AP142" s="154">
        <v>26</v>
      </c>
      <c r="AQ142" s="123">
        <v>27</v>
      </c>
      <c r="AR142" s="123">
        <v>28</v>
      </c>
      <c r="AS142" s="123">
        <v>29</v>
      </c>
      <c r="AT142" s="123">
        <v>30</v>
      </c>
      <c r="AU142" s="124"/>
      <c r="AV142" s="8"/>
    </row>
    <row r="143" spans="1:48" s="6" customFormat="1" ht="58" x14ac:dyDescent="0.25">
      <c r="A143" s="85" t="str">
        <f>VLOOKUP(B143,[1]Apoio!$A:$C,3,FALSE)</f>
        <v>Monitoramento Prudencial</v>
      </c>
      <c r="B143" s="129" t="s">
        <v>1057</v>
      </c>
      <c r="C143" s="133">
        <v>45231</v>
      </c>
      <c r="D143" s="131" t="s">
        <v>84</v>
      </c>
      <c r="E143" s="124" t="s">
        <v>84</v>
      </c>
      <c r="F143" s="136"/>
      <c r="G143" s="136"/>
      <c r="H143" s="136"/>
      <c r="I143" s="136"/>
      <c r="J143" s="136"/>
      <c r="K143" s="136"/>
      <c r="L143" s="136"/>
      <c r="M143" s="136"/>
      <c r="N143" s="137"/>
      <c r="O143" s="87"/>
      <c r="P143" s="88"/>
      <c r="Q143" s="123">
        <v>1</v>
      </c>
      <c r="R143" s="154">
        <v>2</v>
      </c>
      <c r="S143" s="123">
        <v>3</v>
      </c>
      <c r="T143" s="154">
        <v>4</v>
      </c>
      <c r="U143" s="154">
        <v>5</v>
      </c>
      <c r="V143" s="123">
        <v>6</v>
      </c>
      <c r="W143" s="123">
        <v>7</v>
      </c>
      <c r="X143" s="123">
        <v>8</v>
      </c>
      <c r="Y143" s="123">
        <v>9</v>
      </c>
      <c r="Z143" s="123">
        <v>10</v>
      </c>
      <c r="AA143" s="154">
        <v>11</v>
      </c>
      <c r="AB143" s="154">
        <v>12</v>
      </c>
      <c r="AC143" s="123">
        <v>13</v>
      </c>
      <c r="AD143" s="123">
        <v>14</v>
      </c>
      <c r="AE143" s="154">
        <v>15</v>
      </c>
      <c r="AF143" s="123">
        <v>16</v>
      </c>
      <c r="AG143" s="123">
        <v>17</v>
      </c>
      <c r="AH143" s="154">
        <v>18</v>
      </c>
      <c r="AI143" s="154">
        <v>19</v>
      </c>
      <c r="AJ143" s="123">
        <v>20</v>
      </c>
      <c r="AK143" s="123">
        <v>21</v>
      </c>
      <c r="AL143" s="123">
        <v>22</v>
      </c>
      <c r="AM143" s="123">
        <v>23</v>
      </c>
      <c r="AN143" s="125">
        <v>24</v>
      </c>
      <c r="AO143" s="154">
        <v>25</v>
      </c>
      <c r="AP143" s="154">
        <v>26</v>
      </c>
      <c r="AQ143" s="123">
        <v>27</v>
      </c>
      <c r="AR143" s="123">
        <v>28</v>
      </c>
      <c r="AS143" s="123">
        <v>29</v>
      </c>
      <c r="AT143" s="123">
        <v>30</v>
      </c>
      <c r="AU143" s="124"/>
      <c r="AV143" s="8"/>
    </row>
    <row r="144" spans="1:48" s="6" customFormat="1" ht="37" customHeight="1" x14ac:dyDescent="0.25">
      <c r="A144" s="85" t="str">
        <f>VLOOKUP(B144,Apoio!$A:$C,3,FALSE)</f>
        <v>PMO</v>
      </c>
      <c r="B144" s="129" t="s">
        <v>891</v>
      </c>
      <c r="C144" s="130">
        <v>45261</v>
      </c>
      <c r="D144" s="131" t="s">
        <v>84</v>
      </c>
      <c r="E144" s="124" t="s">
        <v>84</v>
      </c>
      <c r="F144" s="136"/>
      <c r="G144" s="136"/>
      <c r="H144" s="136" t="s">
        <v>84</v>
      </c>
      <c r="I144" s="136"/>
      <c r="J144" s="136"/>
      <c r="K144" s="136"/>
      <c r="L144" s="136"/>
      <c r="M144" s="136"/>
      <c r="N144" s="137"/>
      <c r="O144" s="87"/>
      <c r="P144" s="88">
        <v>45107</v>
      </c>
      <c r="Q144" s="123">
        <v>1</v>
      </c>
      <c r="R144" s="154">
        <v>2</v>
      </c>
      <c r="S144" s="123">
        <v>3</v>
      </c>
      <c r="T144" s="154">
        <v>4</v>
      </c>
      <c r="U144" s="154">
        <v>5</v>
      </c>
      <c r="V144" s="123">
        <v>6</v>
      </c>
      <c r="W144" s="123">
        <v>7</v>
      </c>
      <c r="X144" s="123">
        <v>8</v>
      </c>
      <c r="Y144" s="123">
        <v>9</v>
      </c>
      <c r="Z144" s="123">
        <v>10</v>
      </c>
      <c r="AA144" s="154">
        <v>11</v>
      </c>
      <c r="AB144" s="154">
        <v>12</v>
      </c>
      <c r="AC144" s="123">
        <v>13</v>
      </c>
      <c r="AD144" s="123">
        <v>14</v>
      </c>
      <c r="AE144" s="154">
        <v>15</v>
      </c>
      <c r="AF144" s="123">
        <v>16</v>
      </c>
      <c r="AG144" s="123">
        <v>17</v>
      </c>
      <c r="AH144" s="154">
        <v>18</v>
      </c>
      <c r="AI144" s="154">
        <v>19</v>
      </c>
      <c r="AJ144" s="123">
        <v>20</v>
      </c>
      <c r="AK144" s="123">
        <v>21</v>
      </c>
      <c r="AL144" s="123">
        <v>22</v>
      </c>
      <c r="AM144" s="123">
        <v>23</v>
      </c>
      <c r="AN144" s="125">
        <v>24</v>
      </c>
      <c r="AO144" s="154">
        <v>25</v>
      </c>
      <c r="AP144" s="154">
        <v>26</v>
      </c>
      <c r="AQ144" s="123">
        <v>27</v>
      </c>
      <c r="AR144" s="123">
        <v>28</v>
      </c>
      <c r="AS144" s="123">
        <v>29</v>
      </c>
      <c r="AT144" s="123">
        <v>30</v>
      </c>
      <c r="AU144" s="124"/>
      <c r="AV144" s="8"/>
    </row>
    <row r="145" spans="1:48" s="6" customFormat="1" ht="36.75" customHeight="1" x14ac:dyDescent="0.25">
      <c r="A145" s="85" t="str">
        <f>VLOOKUP(B145,Apoio!$A:$C,3,FALSE)</f>
        <v>Cotas de Garantia Física - Pós-Liquidação</v>
      </c>
      <c r="B145" s="129" t="s">
        <v>183</v>
      </c>
      <c r="C145" s="133">
        <v>45200</v>
      </c>
      <c r="D145" s="131" t="s">
        <v>152</v>
      </c>
      <c r="E145" s="124" t="s">
        <v>159</v>
      </c>
      <c r="F145" s="136" t="s">
        <v>722</v>
      </c>
      <c r="G145" s="136" t="s">
        <v>723</v>
      </c>
      <c r="H145" s="136" t="s">
        <v>839</v>
      </c>
      <c r="I145" s="136"/>
      <c r="J145" s="136"/>
      <c r="K145" s="136"/>
      <c r="L145" s="136"/>
      <c r="M145" s="136"/>
      <c r="N145" s="137"/>
      <c r="O145" s="87" t="s">
        <v>806</v>
      </c>
      <c r="P145" s="88">
        <v>45099</v>
      </c>
      <c r="Q145" s="123">
        <v>1</v>
      </c>
      <c r="R145" s="154">
        <v>2</v>
      </c>
      <c r="S145" s="123">
        <v>3</v>
      </c>
      <c r="T145" s="154">
        <v>4</v>
      </c>
      <c r="U145" s="154">
        <v>5</v>
      </c>
      <c r="V145" s="123">
        <v>6</v>
      </c>
      <c r="W145" s="123">
        <v>7</v>
      </c>
      <c r="X145" s="123">
        <v>8</v>
      </c>
      <c r="Y145" s="123">
        <v>9</v>
      </c>
      <c r="Z145" s="123">
        <v>10</v>
      </c>
      <c r="AA145" s="154">
        <v>11</v>
      </c>
      <c r="AB145" s="154">
        <v>12</v>
      </c>
      <c r="AC145" s="123">
        <v>13</v>
      </c>
      <c r="AD145" s="123">
        <v>14</v>
      </c>
      <c r="AE145" s="154">
        <v>15</v>
      </c>
      <c r="AF145" s="123">
        <v>16</v>
      </c>
      <c r="AG145" s="123">
        <v>17</v>
      </c>
      <c r="AH145" s="154">
        <v>18</v>
      </c>
      <c r="AI145" s="154">
        <v>19</v>
      </c>
      <c r="AJ145" s="123">
        <v>20</v>
      </c>
      <c r="AK145" s="123">
        <v>21</v>
      </c>
      <c r="AL145" s="123">
        <v>22</v>
      </c>
      <c r="AM145" s="123">
        <v>23</v>
      </c>
      <c r="AN145" s="125">
        <v>24</v>
      </c>
      <c r="AO145" s="154">
        <v>25</v>
      </c>
      <c r="AP145" s="154">
        <v>26</v>
      </c>
      <c r="AQ145" s="123">
        <v>27</v>
      </c>
      <c r="AR145" s="123">
        <v>28</v>
      </c>
      <c r="AS145" s="123">
        <v>29</v>
      </c>
      <c r="AT145" s="123">
        <v>30</v>
      </c>
      <c r="AU145" s="124"/>
      <c r="AV145" s="8"/>
    </row>
    <row r="146" spans="1:48" s="6" customFormat="1" ht="36.75" customHeight="1" x14ac:dyDescent="0.3">
      <c r="A146" s="85" t="str">
        <f>VLOOKUP(B146,Apoio!$A:$C,3,FALSE)</f>
        <v>Energia de Reserva - Pós-Liquidação</v>
      </c>
      <c r="B146" s="129" t="s">
        <v>187</v>
      </c>
      <c r="C146" s="133">
        <v>45200</v>
      </c>
      <c r="D146" s="131" t="s">
        <v>154</v>
      </c>
      <c r="E146" s="124" t="s">
        <v>100</v>
      </c>
      <c r="F146" s="140" t="s">
        <v>733</v>
      </c>
      <c r="G146" s="136" t="s">
        <v>734</v>
      </c>
      <c r="H146" s="136" t="s">
        <v>735</v>
      </c>
      <c r="I146" s="136" t="s">
        <v>736</v>
      </c>
      <c r="J146" s="136" t="s">
        <v>842</v>
      </c>
      <c r="K146" s="141"/>
      <c r="L146" s="136"/>
      <c r="M146" s="136"/>
      <c r="N146" s="137"/>
      <c r="O146" s="87" t="s">
        <v>806</v>
      </c>
      <c r="P146" s="88">
        <v>45100</v>
      </c>
      <c r="Q146" s="123">
        <v>1</v>
      </c>
      <c r="R146" s="154">
        <v>2</v>
      </c>
      <c r="S146" s="123">
        <v>3</v>
      </c>
      <c r="T146" s="154">
        <v>4</v>
      </c>
      <c r="U146" s="154">
        <v>5</v>
      </c>
      <c r="V146" s="123">
        <v>6</v>
      </c>
      <c r="W146" s="123">
        <v>7</v>
      </c>
      <c r="X146" s="123">
        <v>8</v>
      </c>
      <c r="Y146" s="123">
        <v>9</v>
      </c>
      <c r="Z146" s="123">
        <v>10</v>
      </c>
      <c r="AA146" s="154">
        <v>11</v>
      </c>
      <c r="AB146" s="154">
        <v>12</v>
      </c>
      <c r="AC146" s="123">
        <v>13</v>
      </c>
      <c r="AD146" s="123">
        <v>14</v>
      </c>
      <c r="AE146" s="154">
        <v>15</v>
      </c>
      <c r="AF146" s="123">
        <v>16</v>
      </c>
      <c r="AG146" s="123">
        <v>17</v>
      </c>
      <c r="AH146" s="154">
        <v>18</v>
      </c>
      <c r="AI146" s="154">
        <v>19</v>
      </c>
      <c r="AJ146" s="123">
        <v>20</v>
      </c>
      <c r="AK146" s="123">
        <v>21</v>
      </c>
      <c r="AL146" s="123">
        <v>22</v>
      </c>
      <c r="AM146" s="123">
        <v>23</v>
      </c>
      <c r="AN146" s="125">
        <v>24</v>
      </c>
      <c r="AO146" s="154">
        <v>25</v>
      </c>
      <c r="AP146" s="154">
        <v>26</v>
      </c>
      <c r="AQ146" s="123">
        <v>27</v>
      </c>
      <c r="AR146" s="123">
        <v>28</v>
      </c>
      <c r="AS146" s="123">
        <v>29</v>
      </c>
      <c r="AT146" s="123">
        <v>30</v>
      </c>
      <c r="AU146" s="124"/>
      <c r="AV146" s="8"/>
    </row>
    <row r="147" spans="1:48" s="6" customFormat="1" ht="43.5" x14ac:dyDescent="0.25">
      <c r="A147" s="85" t="str">
        <f>VLOOKUP(B147,Apoio!$A:$C,3,FALSE)</f>
        <v>Conta Bandeiras</v>
      </c>
      <c r="B147" s="129" t="s">
        <v>361</v>
      </c>
      <c r="C147" s="133">
        <v>45231</v>
      </c>
      <c r="D147" s="131" t="s">
        <v>536</v>
      </c>
      <c r="E147" s="124" t="s">
        <v>352</v>
      </c>
      <c r="F147" s="140" t="s">
        <v>789</v>
      </c>
      <c r="G147" s="136"/>
      <c r="H147" s="136"/>
      <c r="I147" s="136"/>
      <c r="J147" s="136"/>
      <c r="K147" s="136"/>
      <c r="L147" s="136"/>
      <c r="M147" s="136"/>
      <c r="N147" s="137"/>
      <c r="O147" s="87" t="s">
        <v>806</v>
      </c>
      <c r="P147" s="88">
        <v>45103</v>
      </c>
      <c r="Q147" s="123">
        <v>1</v>
      </c>
      <c r="R147" s="154">
        <v>2</v>
      </c>
      <c r="S147" s="123">
        <v>3</v>
      </c>
      <c r="T147" s="154">
        <v>4</v>
      </c>
      <c r="U147" s="154">
        <v>5</v>
      </c>
      <c r="V147" s="123">
        <v>6</v>
      </c>
      <c r="W147" s="123">
        <v>7</v>
      </c>
      <c r="X147" s="123">
        <v>8</v>
      </c>
      <c r="Y147" s="123">
        <v>9</v>
      </c>
      <c r="Z147" s="123">
        <v>10</v>
      </c>
      <c r="AA147" s="154">
        <v>11</v>
      </c>
      <c r="AB147" s="154">
        <v>12</v>
      </c>
      <c r="AC147" s="123">
        <v>13</v>
      </c>
      <c r="AD147" s="123">
        <v>14</v>
      </c>
      <c r="AE147" s="154">
        <v>15</v>
      </c>
      <c r="AF147" s="123">
        <v>16</v>
      </c>
      <c r="AG147" s="123">
        <v>17</v>
      </c>
      <c r="AH147" s="154">
        <v>18</v>
      </c>
      <c r="AI147" s="154">
        <v>19</v>
      </c>
      <c r="AJ147" s="123">
        <v>20</v>
      </c>
      <c r="AK147" s="123">
        <v>21</v>
      </c>
      <c r="AL147" s="123">
        <v>22</v>
      </c>
      <c r="AM147" s="123">
        <v>23</v>
      </c>
      <c r="AN147" s="125">
        <v>24</v>
      </c>
      <c r="AO147" s="154">
        <v>25</v>
      </c>
      <c r="AP147" s="154">
        <v>26</v>
      </c>
      <c r="AQ147" s="123">
        <v>27</v>
      </c>
      <c r="AR147" s="123">
        <v>28</v>
      </c>
      <c r="AS147" s="123">
        <v>29</v>
      </c>
      <c r="AT147" s="123">
        <v>30</v>
      </c>
      <c r="AU147" s="124"/>
      <c r="AV147" s="8"/>
    </row>
    <row r="148" spans="1:48" s="6" customFormat="1" ht="36" customHeight="1" x14ac:dyDescent="0.25">
      <c r="A148" s="85" t="str">
        <f>VLOOKUP(B148,Apoio!$A:$C,3,FALSE)</f>
        <v>Contrato - Sazonalização</v>
      </c>
      <c r="B148" s="129" t="s">
        <v>474</v>
      </c>
      <c r="C148" s="133"/>
      <c r="D148" s="131" t="s">
        <v>982</v>
      </c>
      <c r="E148" s="124" t="s">
        <v>84</v>
      </c>
      <c r="F148" s="140"/>
      <c r="G148" s="136"/>
      <c r="H148" s="136" t="s">
        <v>84</v>
      </c>
      <c r="I148" s="136"/>
      <c r="J148" s="136"/>
      <c r="K148" s="136"/>
      <c r="L148" s="136"/>
      <c r="M148" s="136"/>
      <c r="N148" s="137"/>
      <c r="O148" s="87"/>
      <c r="P148" s="88"/>
      <c r="Q148" s="123">
        <v>1</v>
      </c>
      <c r="R148" s="154">
        <v>2</v>
      </c>
      <c r="S148" s="123">
        <v>3</v>
      </c>
      <c r="T148" s="154">
        <v>4</v>
      </c>
      <c r="U148" s="154">
        <v>5</v>
      </c>
      <c r="V148" s="123">
        <v>6</v>
      </c>
      <c r="W148" s="123">
        <v>7</v>
      </c>
      <c r="X148" s="123">
        <v>8</v>
      </c>
      <c r="Y148" s="123">
        <v>9</v>
      </c>
      <c r="Z148" s="123">
        <v>10</v>
      </c>
      <c r="AA148" s="154">
        <v>11</v>
      </c>
      <c r="AB148" s="154">
        <v>12</v>
      </c>
      <c r="AC148" s="123">
        <v>13</v>
      </c>
      <c r="AD148" s="123">
        <v>14</v>
      </c>
      <c r="AE148" s="154">
        <v>15</v>
      </c>
      <c r="AF148" s="123">
        <v>16</v>
      </c>
      <c r="AG148" s="123">
        <v>17</v>
      </c>
      <c r="AH148" s="154">
        <v>18</v>
      </c>
      <c r="AI148" s="154">
        <v>19</v>
      </c>
      <c r="AJ148" s="123">
        <v>20</v>
      </c>
      <c r="AK148" s="123">
        <v>21</v>
      </c>
      <c r="AL148" s="123">
        <v>22</v>
      </c>
      <c r="AM148" s="123">
        <v>23</v>
      </c>
      <c r="AN148" s="125">
        <v>24</v>
      </c>
      <c r="AO148" s="154">
        <v>25</v>
      </c>
      <c r="AP148" s="154">
        <v>26</v>
      </c>
      <c r="AQ148" s="123">
        <v>27</v>
      </c>
      <c r="AR148" s="123">
        <v>28</v>
      </c>
      <c r="AS148" s="123">
        <v>29</v>
      </c>
      <c r="AT148" s="123">
        <v>30</v>
      </c>
      <c r="AU148" s="124"/>
      <c r="AV148" s="8"/>
    </row>
    <row r="149" spans="1:48" s="6" customFormat="1" ht="36.75" customHeight="1" x14ac:dyDescent="0.3">
      <c r="A149" s="85" t="str">
        <f>VLOOKUP(B149,Apoio!$A:$C,3,FALSE)</f>
        <v>Garantias Financeiras - Aporte</v>
      </c>
      <c r="B149" s="129" t="s">
        <v>554</v>
      </c>
      <c r="C149" s="133">
        <v>45200</v>
      </c>
      <c r="D149" s="131" t="s">
        <v>158</v>
      </c>
      <c r="E149" s="124" t="s">
        <v>110</v>
      </c>
      <c r="F149" s="136" t="s">
        <v>744</v>
      </c>
      <c r="G149" s="136" t="s">
        <v>745</v>
      </c>
      <c r="H149" s="141"/>
      <c r="I149" s="136"/>
      <c r="J149" s="136"/>
      <c r="K149" s="136"/>
      <c r="L149" s="136"/>
      <c r="M149" s="136"/>
      <c r="N149" s="137"/>
      <c r="O149" s="87" t="s">
        <v>806</v>
      </c>
      <c r="P149" s="88">
        <v>45103</v>
      </c>
      <c r="Q149" s="123">
        <v>1</v>
      </c>
      <c r="R149" s="154">
        <v>2</v>
      </c>
      <c r="S149" s="123">
        <v>3</v>
      </c>
      <c r="T149" s="154">
        <v>4</v>
      </c>
      <c r="U149" s="154">
        <v>5</v>
      </c>
      <c r="V149" s="123">
        <v>6</v>
      </c>
      <c r="W149" s="123">
        <v>7</v>
      </c>
      <c r="X149" s="123">
        <v>8</v>
      </c>
      <c r="Y149" s="123">
        <v>9</v>
      </c>
      <c r="Z149" s="123">
        <v>10</v>
      </c>
      <c r="AA149" s="154">
        <v>11</v>
      </c>
      <c r="AB149" s="154">
        <v>12</v>
      </c>
      <c r="AC149" s="123">
        <v>13</v>
      </c>
      <c r="AD149" s="123">
        <v>14</v>
      </c>
      <c r="AE149" s="154">
        <v>15</v>
      </c>
      <c r="AF149" s="123">
        <v>16</v>
      </c>
      <c r="AG149" s="123">
        <v>17</v>
      </c>
      <c r="AH149" s="154">
        <v>18</v>
      </c>
      <c r="AI149" s="154">
        <v>19</v>
      </c>
      <c r="AJ149" s="123">
        <v>20</v>
      </c>
      <c r="AK149" s="123">
        <v>21</v>
      </c>
      <c r="AL149" s="123">
        <v>22</v>
      </c>
      <c r="AM149" s="123">
        <v>23</v>
      </c>
      <c r="AN149" s="123">
        <v>24</v>
      </c>
      <c r="AO149" s="154">
        <v>25</v>
      </c>
      <c r="AP149" s="154">
        <v>26</v>
      </c>
      <c r="AQ149" s="125">
        <v>27</v>
      </c>
      <c r="AR149" s="123">
        <v>28</v>
      </c>
      <c r="AS149" s="123">
        <v>29</v>
      </c>
      <c r="AT149" s="123">
        <v>30</v>
      </c>
      <c r="AU149" s="124"/>
      <c r="AV149" s="8"/>
    </row>
    <row r="150" spans="1:48" s="6" customFormat="1" ht="61.5" customHeight="1" x14ac:dyDescent="0.25">
      <c r="A150" s="85" t="str">
        <f>VLOOKUP(B150,Apoio!$A:$C,3,FALSE)</f>
        <v>Garantias Financeiras - Efetivação Contratos</v>
      </c>
      <c r="B150" s="129" t="s">
        <v>195</v>
      </c>
      <c r="C150" s="133">
        <v>45200</v>
      </c>
      <c r="D150" s="131" t="s">
        <v>158</v>
      </c>
      <c r="E150" s="124" t="s">
        <v>73</v>
      </c>
      <c r="F150" s="140" t="s">
        <v>743</v>
      </c>
      <c r="G150" s="136"/>
      <c r="H150" s="136"/>
      <c r="I150" s="136"/>
      <c r="J150" s="136"/>
      <c r="K150" s="136"/>
      <c r="L150" s="136"/>
      <c r="M150" s="136"/>
      <c r="N150" s="137"/>
      <c r="O150" s="87" t="s">
        <v>806</v>
      </c>
      <c r="P150" s="88">
        <v>45103</v>
      </c>
      <c r="Q150" s="123">
        <v>1</v>
      </c>
      <c r="R150" s="154">
        <v>2</v>
      </c>
      <c r="S150" s="123">
        <v>3</v>
      </c>
      <c r="T150" s="154">
        <v>4</v>
      </c>
      <c r="U150" s="154">
        <v>5</v>
      </c>
      <c r="V150" s="123">
        <v>6</v>
      </c>
      <c r="W150" s="123">
        <v>7</v>
      </c>
      <c r="X150" s="123">
        <v>8</v>
      </c>
      <c r="Y150" s="123">
        <v>9</v>
      </c>
      <c r="Z150" s="123">
        <v>10</v>
      </c>
      <c r="AA150" s="154">
        <v>11</v>
      </c>
      <c r="AB150" s="154">
        <v>12</v>
      </c>
      <c r="AC150" s="123">
        <v>13</v>
      </c>
      <c r="AD150" s="123">
        <v>14</v>
      </c>
      <c r="AE150" s="154">
        <v>15</v>
      </c>
      <c r="AF150" s="123">
        <v>16</v>
      </c>
      <c r="AG150" s="123">
        <v>17</v>
      </c>
      <c r="AH150" s="154">
        <v>18</v>
      </c>
      <c r="AI150" s="154">
        <v>19</v>
      </c>
      <c r="AJ150" s="123">
        <v>20</v>
      </c>
      <c r="AK150" s="123">
        <v>21</v>
      </c>
      <c r="AL150" s="123">
        <v>22</v>
      </c>
      <c r="AM150" s="123">
        <v>23</v>
      </c>
      <c r="AN150" s="123">
        <v>24</v>
      </c>
      <c r="AO150" s="154">
        <v>25</v>
      </c>
      <c r="AP150" s="154">
        <v>26</v>
      </c>
      <c r="AQ150" s="125">
        <v>27</v>
      </c>
      <c r="AR150" s="123">
        <v>28</v>
      </c>
      <c r="AS150" s="123">
        <v>29</v>
      </c>
      <c r="AT150" s="123">
        <v>30</v>
      </c>
      <c r="AU150" s="124"/>
      <c r="AV150" s="8"/>
    </row>
    <row r="151" spans="1:48" s="6" customFormat="1" ht="48.75" customHeight="1" x14ac:dyDescent="0.25">
      <c r="A151" s="85" t="str">
        <f>VLOOKUP(B151,Apoio!$A:$C,3,FALSE)</f>
        <v>Contrato - Acordo Bilateral</v>
      </c>
      <c r="B151" s="129" t="s">
        <v>407</v>
      </c>
      <c r="C151" s="133"/>
      <c r="D151" s="131" t="s">
        <v>977</v>
      </c>
      <c r="E151" s="124" t="s">
        <v>84</v>
      </c>
      <c r="F151" s="140"/>
      <c r="G151" s="136"/>
      <c r="H151" s="136" t="s">
        <v>84</v>
      </c>
      <c r="I151" s="136"/>
      <c r="J151" s="136"/>
      <c r="K151" s="136"/>
      <c r="L151" s="136"/>
      <c r="M151" s="136"/>
      <c r="N151" s="137"/>
      <c r="O151" s="87" t="s">
        <v>806</v>
      </c>
      <c r="P151" s="88">
        <v>45103</v>
      </c>
      <c r="Q151" s="123">
        <v>1</v>
      </c>
      <c r="R151" s="154">
        <v>2</v>
      </c>
      <c r="S151" s="123">
        <v>3</v>
      </c>
      <c r="T151" s="154">
        <v>4</v>
      </c>
      <c r="U151" s="154">
        <v>5</v>
      </c>
      <c r="V151" s="123">
        <v>6</v>
      </c>
      <c r="W151" s="123">
        <v>7</v>
      </c>
      <c r="X151" s="123">
        <v>8</v>
      </c>
      <c r="Y151" s="123">
        <v>9</v>
      </c>
      <c r="Z151" s="123">
        <v>10</v>
      </c>
      <c r="AA151" s="154">
        <v>11</v>
      </c>
      <c r="AB151" s="154">
        <v>12</v>
      </c>
      <c r="AC151" s="123">
        <v>13</v>
      </c>
      <c r="AD151" s="123">
        <v>14</v>
      </c>
      <c r="AE151" s="154">
        <v>15</v>
      </c>
      <c r="AF151" s="123">
        <v>16</v>
      </c>
      <c r="AG151" s="123">
        <v>17</v>
      </c>
      <c r="AH151" s="154">
        <v>18</v>
      </c>
      <c r="AI151" s="154">
        <v>19</v>
      </c>
      <c r="AJ151" s="123">
        <v>20</v>
      </c>
      <c r="AK151" s="123">
        <v>21</v>
      </c>
      <c r="AL151" s="123">
        <v>22</v>
      </c>
      <c r="AM151" s="123">
        <v>23</v>
      </c>
      <c r="AN151" s="123">
        <v>24</v>
      </c>
      <c r="AO151" s="154">
        <v>25</v>
      </c>
      <c r="AP151" s="154">
        <v>26</v>
      </c>
      <c r="AQ151" s="125">
        <v>27</v>
      </c>
      <c r="AR151" s="123">
        <v>28</v>
      </c>
      <c r="AS151" s="123">
        <v>29</v>
      </c>
      <c r="AT151" s="123">
        <v>30</v>
      </c>
      <c r="AU151" s="124"/>
      <c r="AV151" s="8"/>
    </row>
    <row r="152" spans="1:48" s="3" customFormat="1" ht="52.5" customHeight="1" x14ac:dyDescent="0.25">
      <c r="A152" s="85" t="str">
        <f>VLOOKUP(B152,Apoio!$A:$C,3,FALSE)</f>
        <v>MCSD EE - Liquidação</v>
      </c>
      <c r="B152" s="129" t="s">
        <v>668</v>
      </c>
      <c r="C152" s="133">
        <v>45200</v>
      </c>
      <c r="D152" s="131" t="s">
        <v>995</v>
      </c>
      <c r="E152" s="124" t="s">
        <v>84</v>
      </c>
      <c r="F152" s="136"/>
      <c r="G152" s="136"/>
      <c r="H152" s="136" t="s">
        <v>84</v>
      </c>
      <c r="I152" s="136"/>
      <c r="J152" s="136"/>
      <c r="K152" s="136"/>
      <c r="L152" s="136"/>
      <c r="M152" s="136"/>
      <c r="N152" s="137"/>
      <c r="O152" s="87" t="s">
        <v>806</v>
      </c>
      <c r="P152" s="88">
        <v>45105</v>
      </c>
      <c r="Q152" s="123">
        <v>1</v>
      </c>
      <c r="R152" s="154">
        <v>2</v>
      </c>
      <c r="S152" s="123">
        <v>3</v>
      </c>
      <c r="T152" s="154">
        <v>4</v>
      </c>
      <c r="U152" s="154">
        <v>5</v>
      </c>
      <c r="V152" s="123">
        <v>6</v>
      </c>
      <c r="W152" s="123">
        <v>7</v>
      </c>
      <c r="X152" s="123">
        <v>8</v>
      </c>
      <c r="Y152" s="123">
        <v>9</v>
      </c>
      <c r="Z152" s="123">
        <v>10</v>
      </c>
      <c r="AA152" s="154">
        <v>11</v>
      </c>
      <c r="AB152" s="154">
        <v>12</v>
      </c>
      <c r="AC152" s="123">
        <v>13</v>
      </c>
      <c r="AD152" s="123">
        <v>14</v>
      </c>
      <c r="AE152" s="154">
        <v>15</v>
      </c>
      <c r="AF152" s="123">
        <v>16</v>
      </c>
      <c r="AG152" s="123">
        <v>17</v>
      </c>
      <c r="AH152" s="154">
        <v>18</v>
      </c>
      <c r="AI152" s="154">
        <v>19</v>
      </c>
      <c r="AJ152" s="123">
        <v>20</v>
      </c>
      <c r="AK152" s="123">
        <v>21</v>
      </c>
      <c r="AL152" s="123">
        <v>22</v>
      </c>
      <c r="AM152" s="123">
        <v>23</v>
      </c>
      <c r="AN152" s="123">
        <v>24</v>
      </c>
      <c r="AO152" s="154">
        <v>25</v>
      </c>
      <c r="AP152" s="154">
        <v>26</v>
      </c>
      <c r="AQ152" s="125">
        <v>27</v>
      </c>
      <c r="AR152" s="123">
        <v>28</v>
      </c>
      <c r="AS152" s="123">
        <v>29</v>
      </c>
      <c r="AT152" s="123">
        <v>30</v>
      </c>
      <c r="AU152" s="124" t="s">
        <v>996</v>
      </c>
    </row>
    <row r="153" spans="1:48" s="3" customFormat="1" ht="21" customHeight="1" x14ac:dyDescent="0.25">
      <c r="A153" s="85" t="str">
        <f>VLOOKUP(B153,Apoio!$A:$C,3,FALSE)</f>
        <v>Medição Contábil</v>
      </c>
      <c r="B153" s="215" t="s">
        <v>1041</v>
      </c>
      <c r="C153" s="133">
        <v>45231</v>
      </c>
      <c r="D153" s="131" t="s">
        <v>84</v>
      </c>
      <c r="E153" s="124" t="s">
        <v>77</v>
      </c>
      <c r="F153" s="139" t="s">
        <v>770</v>
      </c>
      <c r="G153" s="140" t="s">
        <v>771</v>
      </c>
      <c r="H153" s="140" t="s">
        <v>772</v>
      </c>
      <c r="I153" s="140" t="s">
        <v>773</v>
      </c>
      <c r="J153" s="136"/>
      <c r="K153" s="136"/>
      <c r="L153" s="136"/>
      <c r="M153" s="136"/>
      <c r="N153" s="137"/>
      <c r="O153" s="87"/>
      <c r="P153" s="88"/>
      <c r="Q153" s="218">
        <v>1</v>
      </c>
      <c r="R153" s="209">
        <v>2</v>
      </c>
      <c r="S153" s="212">
        <v>3</v>
      </c>
      <c r="T153" s="209">
        <v>4</v>
      </c>
      <c r="U153" s="209">
        <v>5</v>
      </c>
      <c r="V153" s="212">
        <v>6</v>
      </c>
      <c r="W153" s="212">
        <v>7</v>
      </c>
      <c r="X153" s="212">
        <v>8</v>
      </c>
      <c r="Y153" s="212">
        <v>9</v>
      </c>
      <c r="Z153" s="212">
        <v>10</v>
      </c>
      <c r="AA153" s="209">
        <v>11</v>
      </c>
      <c r="AB153" s="209">
        <v>12</v>
      </c>
      <c r="AC153" s="212">
        <v>13</v>
      </c>
      <c r="AD153" s="212">
        <v>14</v>
      </c>
      <c r="AE153" s="209">
        <v>15</v>
      </c>
      <c r="AF153" s="212">
        <v>16</v>
      </c>
      <c r="AG153" s="212">
        <v>17</v>
      </c>
      <c r="AH153" s="209">
        <v>18</v>
      </c>
      <c r="AI153" s="209">
        <v>19</v>
      </c>
      <c r="AJ153" s="212">
        <v>20</v>
      </c>
      <c r="AK153" s="212">
        <v>21</v>
      </c>
      <c r="AL153" s="212">
        <v>22</v>
      </c>
      <c r="AM153" s="212">
        <v>23</v>
      </c>
      <c r="AN153" s="212">
        <v>24</v>
      </c>
      <c r="AO153" s="209">
        <v>25</v>
      </c>
      <c r="AP153" s="209">
        <v>26</v>
      </c>
      <c r="AQ153" s="205">
        <v>27</v>
      </c>
      <c r="AR153" s="212">
        <v>28</v>
      </c>
      <c r="AS153" s="212">
        <v>29</v>
      </c>
      <c r="AT153" s="212">
        <v>30</v>
      </c>
      <c r="AU153" s="221"/>
    </row>
    <row r="154" spans="1:48" s="3" customFormat="1" ht="21" customHeight="1" x14ac:dyDescent="0.25">
      <c r="A154" s="85"/>
      <c r="B154" s="216"/>
      <c r="C154" s="133">
        <v>45231</v>
      </c>
      <c r="D154" s="131" t="s">
        <v>84</v>
      </c>
      <c r="E154" s="124" t="s">
        <v>1043</v>
      </c>
      <c r="F154" s="139" t="s">
        <v>1048</v>
      </c>
      <c r="G154" s="140" t="s">
        <v>1049</v>
      </c>
      <c r="H154" s="136"/>
      <c r="I154" s="136"/>
      <c r="J154" s="136"/>
      <c r="K154" s="136"/>
      <c r="L154" s="136"/>
      <c r="M154" s="136"/>
      <c r="N154" s="137"/>
      <c r="O154" s="87"/>
      <c r="P154" s="88"/>
      <c r="Q154" s="219"/>
      <c r="R154" s="210"/>
      <c r="S154" s="213"/>
      <c r="T154" s="210"/>
      <c r="U154" s="210"/>
      <c r="V154" s="213"/>
      <c r="W154" s="213"/>
      <c r="X154" s="213"/>
      <c r="Y154" s="213"/>
      <c r="Z154" s="213"/>
      <c r="AA154" s="210"/>
      <c r="AB154" s="210"/>
      <c r="AC154" s="213"/>
      <c r="AD154" s="213"/>
      <c r="AE154" s="210"/>
      <c r="AF154" s="213"/>
      <c r="AG154" s="213"/>
      <c r="AH154" s="210"/>
      <c r="AI154" s="210"/>
      <c r="AJ154" s="213"/>
      <c r="AK154" s="213"/>
      <c r="AL154" s="213"/>
      <c r="AM154" s="213"/>
      <c r="AN154" s="213"/>
      <c r="AO154" s="210"/>
      <c r="AP154" s="210"/>
      <c r="AQ154" s="206"/>
      <c r="AR154" s="213"/>
      <c r="AS154" s="213"/>
      <c r="AT154" s="213"/>
      <c r="AU154" s="222"/>
    </row>
    <row r="155" spans="1:48" s="3" customFormat="1" ht="21" customHeight="1" x14ac:dyDescent="0.25">
      <c r="A155" s="85"/>
      <c r="B155" s="217"/>
      <c r="C155" s="133">
        <v>45231</v>
      </c>
      <c r="D155" s="131" t="s">
        <v>84</v>
      </c>
      <c r="E155" s="124" t="s">
        <v>593</v>
      </c>
      <c r="F155" s="139" t="s">
        <v>595</v>
      </c>
      <c r="G155" s="140" t="s">
        <v>596</v>
      </c>
      <c r="H155" s="136" t="s">
        <v>597</v>
      </c>
      <c r="I155" s="136"/>
      <c r="J155" s="136"/>
      <c r="K155" s="136"/>
      <c r="L155" s="136"/>
      <c r="M155" s="136"/>
      <c r="N155" s="137"/>
      <c r="O155" s="87"/>
      <c r="P155" s="88"/>
      <c r="Q155" s="220"/>
      <c r="R155" s="211"/>
      <c r="S155" s="214"/>
      <c r="T155" s="211"/>
      <c r="U155" s="211"/>
      <c r="V155" s="214"/>
      <c r="W155" s="214"/>
      <c r="X155" s="214"/>
      <c r="Y155" s="214"/>
      <c r="Z155" s="214"/>
      <c r="AA155" s="211"/>
      <c r="AB155" s="211"/>
      <c r="AC155" s="214"/>
      <c r="AD155" s="214"/>
      <c r="AE155" s="211"/>
      <c r="AF155" s="214"/>
      <c r="AG155" s="214"/>
      <c r="AH155" s="211"/>
      <c r="AI155" s="211"/>
      <c r="AJ155" s="214"/>
      <c r="AK155" s="214"/>
      <c r="AL155" s="214"/>
      <c r="AM155" s="214"/>
      <c r="AN155" s="214"/>
      <c r="AO155" s="211"/>
      <c r="AP155" s="211"/>
      <c r="AQ155" s="207"/>
      <c r="AR155" s="214"/>
      <c r="AS155" s="214"/>
      <c r="AT155" s="214"/>
      <c r="AU155" s="223"/>
    </row>
    <row r="156" spans="1:48" s="3" customFormat="1" ht="43.5" x14ac:dyDescent="0.25">
      <c r="A156" s="85" t="str">
        <f>VLOOKUP(B156,[1]Apoio!$A:$C,3,FALSE)</f>
        <v>Monitoramento Prudencial</v>
      </c>
      <c r="B156" s="129" t="s">
        <v>1058</v>
      </c>
      <c r="C156" s="133">
        <v>45231</v>
      </c>
      <c r="D156" s="131" t="s">
        <v>84</v>
      </c>
      <c r="E156" s="124" t="s">
        <v>84</v>
      </c>
      <c r="F156" s="140"/>
      <c r="G156" s="140"/>
      <c r="H156" s="136"/>
      <c r="I156" s="136"/>
      <c r="J156" s="136"/>
      <c r="K156" s="136"/>
      <c r="L156" s="136"/>
      <c r="M156" s="136"/>
      <c r="N156" s="137"/>
      <c r="O156" s="87"/>
      <c r="P156" s="88"/>
      <c r="Q156" s="123">
        <v>1</v>
      </c>
      <c r="R156" s="154">
        <v>2</v>
      </c>
      <c r="S156" s="123">
        <v>3</v>
      </c>
      <c r="T156" s="154">
        <v>4</v>
      </c>
      <c r="U156" s="154">
        <v>5</v>
      </c>
      <c r="V156" s="123">
        <v>6</v>
      </c>
      <c r="W156" s="123">
        <v>7</v>
      </c>
      <c r="X156" s="123">
        <v>8</v>
      </c>
      <c r="Y156" s="123">
        <v>9</v>
      </c>
      <c r="Z156" s="123">
        <v>10</v>
      </c>
      <c r="AA156" s="154">
        <v>11</v>
      </c>
      <c r="AB156" s="154">
        <v>12</v>
      </c>
      <c r="AC156" s="123">
        <v>13</v>
      </c>
      <c r="AD156" s="123">
        <v>14</v>
      </c>
      <c r="AE156" s="154">
        <v>15</v>
      </c>
      <c r="AF156" s="123">
        <v>16</v>
      </c>
      <c r="AG156" s="123">
        <v>17</v>
      </c>
      <c r="AH156" s="154">
        <v>18</v>
      </c>
      <c r="AI156" s="154">
        <v>19</v>
      </c>
      <c r="AJ156" s="123">
        <v>20</v>
      </c>
      <c r="AK156" s="123">
        <v>21</v>
      </c>
      <c r="AL156" s="123">
        <v>22</v>
      </c>
      <c r="AM156" s="123">
        <v>23</v>
      </c>
      <c r="AN156" s="123">
        <v>24</v>
      </c>
      <c r="AO156" s="154">
        <v>25</v>
      </c>
      <c r="AP156" s="154">
        <v>26</v>
      </c>
      <c r="AQ156" s="125">
        <v>27</v>
      </c>
      <c r="AR156" s="123">
        <v>28</v>
      </c>
      <c r="AS156" s="123">
        <v>29</v>
      </c>
      <c r="AT156" s="123">
        <v>30</v>
      </c>
      <c r="AU156" s="146"/>
    </row>
    <row r="157" spans="1:48" s="6" customFormat="1" ht="36" customHeight="1" x14ac:dyDescent="0.25">
      <c r="A157" s="85" t="str">
        <f>VLOOKUP(B157,Apoio!$A:$C,3,FALSE)</f>
        <v>MCSD EN - Liquidação</v>
      </c>
      <c r="B157" s="129" t="s">
        <v>424</v>
      </c>
      <c r="C157" s="133">
        <v>45200</v>
      </c>
      <c r="D157" s="131" t="s">
        <v>494</v>
      </c>
      <c r="E157" s="124" t="s">
        <v>84</v>
      </c>
      <c r="F157" s="140"/>
      <c r="G157" s="136"/>
      <c r="H157" s="136" t="s">
        <v>84</v>
      </c>
      <c r="I157" s="136"/>
      <c r="J157" s="136"/>
      <c r="K157" s="136"/>
      <c r="L157" s="136"/>
      <c r="M157" s="136"/>
      <c r="N157" s="137"/>
      <c r="O157" s="87" t="s">
        <v>806</v>
      </c>
      <c r="P157" s="88">
        <v>45106</v>
      </c>
      <c r="Q157" s="123">
        <v>1</v>
      </c>
      <c r="R157" s="154">
        <v>2</v>
      </c>
      <c r="S157" s="123">
        <v>3</v>
      </c>
      <c r="T157" s="154">
        <v>4</v>
      </c>
      <c r="U157" s="154">
        <v>5</v>
      </c>
      <c r="V157" s="123">
        <v>6</v>
      </c>
      <c r="W157" s="123">
        <v>7</v>
      </c>
      <c r="X157" s="123">
        <v>8</v>
      </c>
      <c r="Y157" s="123">
        <v>9</v>
      </c>
      <c r="Z157" s="123">
        <v>10</v>
      </c>
      <c r="AA157" s="154">
        <v>11</v>
      </c>
      <c r="AB157" s="154">
        <v>12</v>
      </c>
      <c r="AC157" s="123">
        <v>13</v>
      </c>
      <c r="AD157" s="123">
        <v>14</v>
      </c>
      <c r="AE157" s="154">
        <v>15</v>
      </c>
      <c r="AF157" s="123">
        <v>16</v>
      </c>
      <c r="AG157" s="123">
        <v>17</v>
      </c>
      <c r="AH157" s="154">
        <v>18</v>
      </c>
      <c r="AI157" s="154">
        <v>19</v>
      </c>
      <c r="AJ157" s="123">
        <v>20</v>
      </c>
      <c r="AK157" s="123">
        <v>21</v>
      </c>
      <c r="AL157" s="123">
        <v>22</v>
      </c>
      <c r="AM157" s="123">
        <v>23</v>
      </c>
      <c r="AN157" s="123">
        <v>24</v>
      </c>
      <c r="AO157" s="154">
        <v>25</v>
      </c>
      <c r="AP157" s="154">
        <v>26</v>
      </c>
      <c r="AQ157" s="123">
        <v>27</v>
      </c>
      <c r="AR157" s="125">
        <v>28</v>
      </c>
      <c r="AS157" s="123">
        <v>29</v>
      </c>
      <c r="AT157" s="123">
        <v>30</v>
      </c>
      <c r="AU157" s="124"/>
      <c r="AV157" s="8"/>
    </row>
    <row r="158" spans="1:48" s="6" customFormat="1" ht="36" customHeight="1" x14ac:dyDescent="0.25">
      <c r="A158" s="85" t="str">
        <f>VLOOKUP(B158,Apoio!$A:$C,3,FALSE)</f>
        <v>AGP</v>
      </c>
      <c r="B158" s="129" t="s">
        <v>643</v>
      </c>
      <c r="C158" s="133">
        <v>45200</v>
      </c>
      <c r="D158" s="131" t="s">
        <v>31</v>
      </c>
      <c r="E158" s="124" t="s">
        <v>128</v>
      </c>
      <c r="F158" s="136" t="s">
        <v>790</v>
      </c>
      <c r="G158" s="136" t="s">
        <v>872</v>
      </c>
      <c r="H158" s="136"/>
      <c r="I158" s="136"/>
      <c r="J158" s="136"/>
      <c r="K158" s="136"/>
      <c r="L158" s="136"/>
      <c r="M158" s="136"/>
      <c r="N158" s="137"/>
      <c r="O158" s="87" t="s">
        <v>806</v>
      </c>
      <c r="P158" s="88">
        <v>45106</v>
      </c>
      <c r="Q158" s="123">
        <v>1</v>
      </c>
      <c r="R158" s="154">
        <v>2</v>
      </c>
      <c r="S158" s="123">
        <v>3</v>
      </c>
      <c r="T158" s="154">
        <v>4</v>
      </c>
      <c r="U158" s="154">
        <v>5</v>
      </c>
      <c r="V158" s="123">
        <v>6</v>
      </c>
      <c r="W158" s="123">
        <v>7</v>
      </c>
      <c r="X158" s="123">
        <v>8</v>
      </c>
      <c r="Y158" s="123">
        <v>9</v>
      </c>
      <c r="Z158" s="123">
        <v>10</v>
      </c>
      <c r="AA158" s="154">
        <v>11</v>
      </c>
      <c r="AB158" s="154">
        <v>12</v>
      </c>
      <c r="AC158" s="123">
        <v>13</v>
      </c>
      <c r="AD158" s="123">
        <v>14</v>
      </c>
      <c r="AE158" s="154">
        <v>15</v>
      </c>
      <c r="AF158" s="123">
        <v>16</v>
      </c>
      <c r="AG158" s="123">
        <v>17</v>
      </c>
      <c r="AH158" s="154">
        <v>18</v>
      </c>
      <c r="AI158" s="154">
        <v>19</v>
      </c>
      <c r="AJ158" s="123">
        <v>20</v>
      </c>
      <c r="AK158" s="123">
        <v>21</v>
      </c>
      <c r="AL158" s="123">
        <v>22</v>
      </c>
      <c r="AM158" s="123">
        <v>23</v>
      </c>
      <c r="AN158" s="123">
        <v>24</v>
      </c>
      <c r="AO158" s="154">
        <v>25</v>
      </c>
      <c r="AP158" s="154">
        <v>26</v>
      </c>
      <c r="AQ158" s="123">
        <v>27</v>
      </c>
      <c r="AR158" s="123">
        <v>28</v>
      </c>
      <c r="AS158" s="125">
        <v>29</v>
      </c>
      <c r="AT158" s="123">
        <v>30</v>
      </c>
      <c r="AU158" s="124"/>
      <c r="AV158" s="8"/>
    </row>
    <row r="159" spans="1:48" s="6" customFormat="1" ht="44.5" customHeight="1" x14ac:dyDescent="0.25">
      <c r="A159" s="85" t="str">
        <f>VLOOKUP(B159,Apoio!$A:$C,3,FALSE)</f>
        <v>MCSD EE - Pós-Liquidação</v>
      </c>
      <c r="B159" s="129" t="s">
        <v>674</v>
      </c>
      <c r="C159" s="133">
        <v>45200</v>
      </c>
      <c r="D159" s="131" t="s">
        <v>997</v>
      </c>
      <c r="E159" s="124" t="s">
        <v>108</v>
      </c>
      <c r="F159" s="136" t="s">
        <v>699</v>
      </c>
      <c r="G159" s="136"/>
      <c r="H159" s="136"/>
      <c r="I159" s="136"/>
      <c r="J159" s="136"/>
      <c r="K159" s="136"/>
      <c r="L159" s="136"/>
      <c r="M159" s="136"/>
      <c r="N159" s="137"/>
      <c r="O159" s="87" t="s">
        <v>806</v>
      </c>
      <c r="P159" s="88">
        <v>45106</v>
      </c>
      <c r="Q159" s="123">
        <v>1</v>
      </c>
      <c r="R159" s="154">
        <v>2</v>
      </c>
      <c r="S159" s="123">
        <v>3</v>
      </c>
      <c r="T159" s="154">
        <v>4</v>
      </c>
      <c r="U159" s="154">
        <v>5</v>
      </c>
      <c r="V159" s="123">
        <v>6</v>
      </c>
      <c r="W159" s="123">
        <v>7</v>
      </c>
      <c r="X159" s="123">
        <v>8</v>
      </c>
      <c r="Y159" s="123">
        <v>9</v>
      </c>
      <c r="Z159" s="123">
        <v>10</v>
      </c>
      <c r="AA159" s="154">
        <v>11</v>
      </c>
      <c r="AB159" s="154">
        <v>12</v>
      </c>
      <c r="AC159" s="123">
        <v>13</v>
      </c>
      <c r="AD159" s="123">
        <v>14</v>
      </c>
      <c r="AE159" s="154">
        <v>15</v>
      </c>
      <c r="AF159" s="123">
        <v>16</v>
      </c>
      <c r="AG159" s="123">
        <v>17</v>
      </c>
      <c r="AH159" s="154">
        <v>18</v>
      </c>
      <c r="AI159" s="154">
        <v>19</v>
      </c>
      <c r="AJ159" s="123">
        <v>20</v>
      </c>
      <c r="AK159" s="123">
        <v>21</v>
      </c>
      <c r="AL159" s="123">
        <v>22</v>
      </c>
      <c r="AM159" s="123">
        <v>23</v>
      </c>
      <c r="AN159" s="123">
        <v>24</v>
      </c>
      <c r="AO159" s="154">
        <v>25</v>
      </c>
      <c r="AP159" s="154">
        <v>26</v>
      </c>
      <c r="AQ159" s="123">
        <v>27</v>
      </c>
      <c r="AR159" s="123">
        <v>28</v>
      </c>
      <c r="AS159" s="125">
        <v>29</v>
      </c>
      <c r="AT159" s="123">
        <v>30</v>
      </c>
      <c r="AU159" s="124" t="s">
        <v>996</v>
      </c>
      <c r="AV159" s="8"/>
    </row>
    <row r="160" spans="1:48" s="6" customFormat="1" ht="44.15" customHeight="1" x14ac:dyDescent="0.25">
      <c r="A160" s="85" t="str">
        <f>VLOOKUP(B160,Apoio!$A:$C,3,FALSE)</f>
        <v>Cessões de Energia (DSP 2300/19) - Liquidação</v>
      </c>
      <c r="B160" s="129" t="s">
        <v>645</v>
      </c>
      <c r="C160" s="133">
        <v>45200</v>
      </c>
      <c r="D160" s="131" t="s">
        <v>84</v>
      </c>
      <c r="E160" s="124" t="s">
        <v>84</v>
      </c>
      <c r="F160" s="136"/>
      <c r="G160" s="136"/>
      <c r="H160" s="136" t="s">
        <v>84</v>
      </c>
      <c r="I160" s="136"/>
      <c r="J160" s="136"/>
      <c r="K160" s="136"/>
      <c r="L160" s="136"/>
      <c r="M160" s="136"/>
      <c r="N160" s="137"/>
      <c r="O160" s="87" t="s">
        <v>806</v>
      </c>
      <c r="P160" s="88">
        <v>45107</v>
      </c>
      <c r="Q160" s="123">
        <v>1</v>
      </c>
      <c r="R160" s="154">
        <v>2</v>
      </c>
      <c r="S160" s="123">
        <v>3</v>
      </c>
      <c r="T160" s="154">
        <v>4</v>
      </c>
      <c r="U160" s="154">
        <v>5</v>
      </c>
      <c r="V160" s="123">
        <v>6</v>
      </c>
      <c r="W160" s="123">
        <v>7</v>
      </c>
      <c r="X160" s="123">
        <v>8</v>
      </c>
      <c r="Y160" s="123">
        <v>9</v>
      </c>
      <c r="Z160" s="123">
        <v>10</v>
      </c>
      <c r="AA160" s="154">
        <v>11</v>
      </c>
      <c r="AB160" s="154">
        <v>12</v>
      </c>
      <c r="AC160" s="123">
        <v>13</v>
      </c>
      <c r="AD160" s="123">
        <v>14</v>
      </c>
      <c r="AE160" s="154">
        <v>15</v>
      </c>
      <c r="AF160" s="123">
        <v>16</v>
      </c>
      <c r="AG160" s="123">
        <v>17</v>
      </c>
      <c r="AH160" s="154">
        <v>18</v>
      </c>
      <c r="AI160" s="154">
        <v>19</v>
      </c>
      <c r="AJ160" s="123">
        <v>20</v>
      </c>
      <c r="AK160" s="123">
        <v>21</v>
      </c>
      <c r="AL160" s="123">
        <v>22</v>
      </c>
      <c r="AM160" s="123">
        <v>23</v>
      </c>
      <c r="AN160" s="123">
        <v>24</v>
      </c>
      <c r="AO160" s="154">
        <v>25</v>
      </c>
      <c r="AP160" s="154">
        <v>26</v>
      </c>
      <c r="AQ160" s="123">
        <v>27</v>
      </c>
      <c r="AR160" s="123">
        <v>28</v>
      </c>
      <c r="AS160" s="125">
        <v>29</v>
      </c>
      <c r="AT160" s="123">
        <v>30</v>
      </c>
      <c r="AU160" s="124"/>
      <c r="AV160" s="8"/>
    </row>
    <row r="161" spans="1:48" s="6" customFormat="1" ht="36" customHeight="1" x14ac:dyDescent="0.25">
      <c r="A161" s="85" t="str">
        <f>VLOOKUP(B161,Apoio!$A:$C,3,FALSE)</f>
        <v>MCSD EN - Pós-Liquidação</v>
      </c>
      <c r="B161" s="173" t="s">
        <v>495</v>
      </c>
      <c r="C161" s="174">
        <v>45200</v>
      </c>
      <c r="D161" s="180" t="s">
        <v>496</v>
      </c>
      <c r="E161" s="175" t="s">
        <v>498</v>
      </c>
      <c r="F161" s="176" t="s">
        <v>499</v>
      </c>
      <c r="G161" s="179" t="s">
        <v>1023</v>
      </c>
      <c r="H161" s="177"/>
      <c r="I161" s="136"/>
      <c r="J161" s="136"/>
      <c r="K161" s="136"/>
      <c r="L161" s="136"/>
      <c r="M161" s="136"/>
      <c r="N161" s="137"/>
      <c r="O161" s="87"/>
      <c r="P161" s="88"/>
      <c r="Q161" s="123">
        <v>1</v>
      </c>
      <c r="R161" s="154">
        <v>2</v>
      </c>
      <c r="S161" s="123">
        <v>3</v>
      </c>
      <c r="T161" s="154">
        <v>4</v>
      </c>
      <c r="U161" s="154">
        <v>5</v>
      </c>
      <c r="V161" s="123">
        <v>6</v>
      </c>
      <c r="W161" s="123">
        <v>7</v>
      </c>
      <c r="X161" s="123">
        <v>8</v>
      </c>
      <c r="Y161" s="123">
        <v>9</v>
      </c>
      <c r="Z161" s="123">
        <v>10</v>
      </c>
      <c r="AA161" s="154">
        <v>11</v>
      </c>
      <c r="AB161" s="154">
        <v>12</v>
      </c>
      <c r="AC161" s="123">
        <v>13</v>
      </c>
      <c r="AD161" s="123">
        <v>14</v>
      </c>
      <c r="AE161" s="154">
        <v>15</v>
      </c>
      <c r="AF161" s="123">
        <v>16</v>
      </c>
      <c r="AG161" s="123">
        <v>17</v>
      </c>
      <c r="AH161" s="154">
        <v>18</v>
      </c>
      <c r="AI161" s="154">
        <v>19</v>
      </c>
      <c r="AJ161" s="123">
        <v>20</v>
      </c>
      <c r="AK161" s="123">
        <v>21</v>
      </c>
      <c r="AL161" s="123">
        <v>22</v>
      </c>
      <c r="AM161" s="123">
        <v>23</v>
      </c>
      <c r="AN161" s="123">
        <v>24</v>
      </c>
      <c r="AO161" s="154">
        <v>25</v>
      </c>
      <c r="AP161" s="154">
        <v>26</v>
      </c>
      <c r="AQ161" s="123">
        <v>27</v>
      </c>
      <c r="AR161" s="123">
        <v>28</v>
      </c>
      <c r="AS161" s="123">
        <v>29</v>
      </c>
      <c r="AT161" s="125">
        <v>30</v>
      </c>
      <c r="AU161" s="124"/>
      <c r="AV161" s="8"/>
    </row>
    <row r="162" spans="1:48" s="6" customFormat="1" ht="36" customHeight="1" x14ac:dyDescent="0.25">
      <c r="A162" s="85" t="str">
        <f>VLOOKUP(B162,Apoio!$A:$C,3,FALSE)</f>
        <v>MCSD EN - Pós-Liquidação</v>
      </c>
      <c r="B162" s="173" t="s">
        <v>600</v>
      </c>
      <c r="C162" s="174">
        <v>45200</v>
      </c>
      <c r="D162" s="180" t="s">
        <v>496</v>
      </c>
      <c r="E162" s="175" t="s">
        <v>84</v>
      </c>
      <c r="F162" s="178"/>
      <c r="G162" s="177"/>
      <c r="H162" s="177" t="s">
        <v>84</v>
      </c>
      <c r="I162" s="136"/>
      <c r="J162" s="136"/>
      <c r="K162" s="136"/>
      <c r="L162" s="136"/>
      <c r="M162" s="136"/>
      <c r="N162" s="137"/>
      <c r="O162" s="87"/>
      <c r="P162" s="88"/>
      <c r="Q162" s="123">
        <v>1</v>
      </c>
      <c r="R162" s="154">
        <v>2</v>
      </c>
      <c r="S162" s="123">
        <v>3</v>
      </c>
      <c r="T162" s="154">
        <v>4</v>
      </c>
      <c r="U162" s="154">
        <v>5</v>
      </c>
      <c r="V162" s="123">
        <v>6</v>
      </c>
      <c r="W162" s="123">
        <v>7</v>
      </c>
      <c r="X162" s="123">
        <v>8</v>
      </c>
      <c r="Y162" s="123">
        <v>9</v>
      </c>
      <c r="Z162" s="123">
        <v>10</v>
      </c>
      <c r="AA162" s="154">
        <v>11</v>
      </c>
      <c r="AB162" s="154">
        <v>12</v>
      </c>
      <c r="AC162" s="123">
        <v>13</v>
      </c>
      <c r="AD162" s="123">
        <v>14</v>
      </c>
      <c r="AE162" s="154">
        <v>15</v>
      </c>
      <c r="AF162" s="123">
        <v>16</v>
      </c>
      <c r="AG162" s="123">
        <v>17</v>
      </c>
      <c r="AH162" s="154">
        <v>18</v>
      </c>
      <c r="AI162" s="154">
        <v>19</v>
      </c>
      <c r="AJ162" s="123">
        <v>20</v>
      </c>
      <c r="AK162" s="123">
        <v>21</v>
      </c>
      <c r="AL162" s="123">
        <v>22</v>
      </c>
      <c r="AM162" s="123">
        <v>23</v>
      </c>
      <c r="AN162" s="123">
        <v>24</v>
      </c>
      <c r="AO162" s="154">
        <v>25</v>
      </c>
      <c r="AP162" s="154">
        <v>26</v>
      </c>
      <c r="AQ162" s="123">
        <v>27</v>
      </c>
      <c r="AR162" s="123">
        <v>28</v>
      </c>
      <c r="AS162" s="123">
        <v>29</v>
      </c>
      <c r="AT162" s="125">
        <v>30</v>
      </c>
      <c r="AU162" s="124"/>
      <c r="AV162" s="8"/>
    </row>
    <row r="163" spans="1:48" s="6" customFormat="1" ht="36" customHeight="1" x14ac:dyDescent="0.25">
      <c r="A163" s="85" t="str">
        <f>VLOOKUP(B163,Apoio!$A:$C,3,FALSE)</f>
        <v>Contribuição Associativa</v>
      </c>
      <c r="B163" s="129" t="s">
        <v>188</v>
      </c>
      <c r="C163" s="133">
        <v>45231</v>
      </c>
      <c r="D163" s="131" t="s">
        <v>20</v>
      </c>
      <c r="E163" s="124" t="s">
        <v>84</v>
      </c>
      <c r="F163" s="140"/>
      <c r="G163" s="136"/>
      <c r="H163" s="136" t="s">
        <v>84</v>
      </c>
      <c r="I163" s="136"/>
      <c r="J163" s="136"/>
      <c r="K163" s="136"/>
      <c r="L163" s="136"/>
      <c r="M163" s="136"/>
      <c r="N163" s="137"/>
      <c r="O163" s="87" t="s">
        <v>806</v>
      </c>
      <c r="P163" s="88">
        <v>45106</v>
      </c>
      <c r="Q163" s="123">
        <v>1</v>
      </c>
      <c r="R163" s="154">
        <v>2</v>
      </c>
      <c r="S163" s="123">
        <v>3</v>
      </c>
      <c r="T163" s="154">
        <v>4</v>
      </c>
      <c r="U163" s="154">
        <v>5</v>
      </c>
      <c r="V163" s="123">
        <v>6</v>
      </c>
      <c r="W163" s="123">
        <v>7</v>
      </c>
      <c r="X163" s="123">
        <v>8</v>
      </c>
      <c r="Y163" s="123">
        <v>9</v>
      </c>
      <c r="Z163" s="123">
        <v>10</v>
      </c>
      <c r="AA163" s="154">
        <v>11</v>
      </c>
      <c r="AB163" s="154">
        <v>12</v>
      </c>
      <c r="AC163" s="123">
        <v>13</v>
      </c>
      <c r="AD163" s="123">
        <v>14</v>
      </c>
      <c r="AE163" s="154">
        <v>15</v>
      </c>
      <c r="AF163" s="123">
        <v>16</v>
      </c>
      <c r="AG163" s="123">
        <v>17</v>
      </c>
      <c r="AH163" s="154">
        <v>18</v>
      </c>
      <c r="AI163" s="154">
        <v>19</v>
      </c>
      <c r="AJ163" s="123">
        <v>20</v>
      </c>
      <c r="AK163" s="123">
        <v>21</v>
      </c>
      <c r="AL163" s="123">
        <v>22</v>
      </c>
      <c r="AM163" s="123">
        <v>23</v>
      </c>
      <c r="AN163" s="123">
        <v>24</v>
      </c>
      <c r="AO163" s="154">
        <v>25</v>
      </c>
      <c r="AP163" s="154">
        <v>26</v>
      </c>
      <c r="AQ163" s="123">
        <v>27</v>
      </c>
      <c r="AR163" s="123">
        <v>28</v>
      </c>
      <c r="AS163" s="123">
        <v>29</v>
      </c>
      <c r="AT163" s="125">
        <v>30</v>
      </c>
      <c r="AU163" s="124"/>
      <c r="AV163" s="8"/>
    </row>
    <row r="164" spans="1:48" s="6" customFormat="1" ht="81" customHeight="1" x14ac:dyDescent="0.25">
      <c r="A164" s="85" t="str">
        <f>VLOOKUP(B164,Apoio!$A:$C,3,FALSE)</f>
        <v>AGP</v>
      </c>
      <c r="B164" s="129" t="s">
        <v>585</v>
      </c>
      <c r="C164" s="133">
        <v>45231</v>
      </c>
      <c r="D164" s="131" t="s">
        <v>376</v>
      </c>
      <c r="E164" s="124" t="s">
        <v>84</v>
      </c>
      <c r="F164" s="135"/>
      <c r="G164" s="136"/>
      <c r="H164" s="136" t="s">
        <v>84</v>
      </c>
      <c r="I164" s="136"/>
      <c r="J164" s="136"/>
      <c r="K164" s="136"/>
      <c r="L164" s="136"/>
      <c r="M164" s="136"/>
      <c r="N164" s="137"/>
      <c r="O164" s="171"/>
      <c r="P164" s="193"/>
      <c r="Q164" s="123">
        <v>1</v>
      </c>
      <c r="R164" s="154">
        <v>2</v>
      </c>
      <c r="S164" s="123">
        <v>3</v>
      </c>
      <c r="T164" s="154">
        <v>4</v>
      </c>
      <c r="U164" s="154">
        <v>5</v>
      </c>
      <c r="V164" s="123">
        <v>6</v>
      </c>
      <c r="W164" s="123">
        <v>7</v>
      </c>
      <c r="X164" s="123">
        <v>8</v>
      </c>
      <c r="Y164" s="123">
        <v>9</v>
      </c>
      <c r="Z164" s="123">
        <v>10</v>
      </c>
      <c r="AA164" s="154">
        <v>11</v>
      </c>
      <c r="AB164" s="154">
        <v>12</v>
      </c>
      <c r="AC164" s="123">
        <v>13</v>
      </c>
      <c r="AD164" s="123">
        <v>14</v>
      </c>
      <c r="AE164" s="154">
        <v>15</v>
      </c>
      <c r="AF164" s="123">
        <v>16</v>
      </c>
      <c r="AG164" s="123">
        <v>17</v>
      </c>
      <c r="AH164" s="154">
        <v>18</v>
      </c>
      <c r="AI164" s="154">
        <v>19</v>
      </c>
      <c r="AJ164" s="123">
        <v>20</v>
      </c>
      <c r="AK164" s="123">
        <v>21</v>
      </c>
      <c r="AL164" s="123">
        <v>22</v>
      </c>
      <c r="AM164" s="123">
        <v>23</v>
      </c>
      <c r="AN164" s="123">
        <v>24</v>
      </c>
      <c r="AO164" s="154">
        <v>25</v>
      </c>
      <c r="AP164" s="154">
        <v>26</v>
      </c>
      <c r="AQ164" s="123">
        <v>27</v>
      </c>
      <c r="AR164" s="123">
        <v>28</v>
      </c>
      <c r="AS164" s="123">
        <v>29</v>
      </c>
      <c r="AT164" s="125">
        <v>30</v>
      </c>
      <c r="AU164" s="124"/>
      <c r="AV164" s="8"/>
    </row>
    <row r="165" spans="1:48" s="6" customFormat="1" ht="58" x14ac:dyDescent="0.25">
      <c r="A165" s="85" t="str">
        <f>VLOOKUP(B165,[1]Apoio!$A:$C,3,FALSE)</f>
        <v>Monitoramento Prudencial</v>
      </c>
      <c r="B165" s="129" t="s">
        <v>1055</v>
      </c>
      <c r="C165" s="133">
        <v>45231</v>
      </c>
      <c r="D165" s="131" t="s">
        <v>84</v>
      </c>
      <c r="E165" s="124" t="s">
        <v>84</v>
      </c>
      <c r="F165" s="135"/>
      <c r="G165" s="136"/>
      <c r="H165" s="136" t="s">
        <v>84</v>
      </c>
      <c r="I165" s="136"/>
      <c r="J165" s="136"/>
      <c r="K165" s="136"/>
      <c r="L165" s="136"/>
      <c r="M165" s="136"/>
      <c r="N165" s="137"/>
      <c r="O165" s="171"/>
      <c r="P165" s="193"/>
      <c r="Q165" s="123">
        <v>1</v>
      </c>
      <c r="R165" s="154">
        <v>2</v>
      </c>
      <c r="S165" s="123">
        <v>3</v>
      </c>
      <c r="T165" s="154">
        <v>4</v>
      </c>
      <c r="U165" s="154">
        <v>5</v>
      </c>
      <c r="V165" s="123">
        <v>6</v>
      </c>
      <c r="W165" s="123">
        <v>7</v>
      </c>
      <c r="X165" s="123">
        <v>8</v>
      </c>
      <c r="Y165" s="123">
        <v>9</v>
      </c>
      <c r="Z165" s="123">
        <v>10</v>
      </c>
      <c r="AA165" s="154">
        <v>11</v>
      </c>
      <c r="AB165" s="154">
        <v>12</v>
      </c>
      <c r="AC165" s="123">
        <v>13</v>
      </c>
      <c r="AD165" s="123">
        <v>14</v>
      </c>
      <c r="AE165" s="154">
        <v>15</v>
      </c>
      <c r="AF165" s="123">
        <v>16</v>
      </c>
      <c r="AG165" s="123">
        <v>17</v>
      </c>
      <c r="AH165" s="154">
        <v>18</v>
      </c>
      <c r="AI165" s="154">
        <v>19</v>
      </c>
      <c r="AJ165" s="123">
        <v>20</v>
      </c>
      <c r="AK165" s="123">
        <v>21</v>
      </c>
      <c r="AL165" s="123">
        <v>22</v>
      </c>
      <c r="AM165" s="123">
        <v>23</v>
      </c>
      <c r="AN165" s="123">
        <v>24</v>
      </c>
      <c r="AO165" s="154">
        <v>25</v>
      </c>
      <c r="AP165" s="154">
        <v>26</v>
      </c>
      <c r="AQ165" s="123">
        <v>27</v>
      </c>
      <c r="AR165" s="123">
        <v>28</v>
      </c>
      <c r="AS165" s="123">
        <v>29</v>
      </c>
      <c r="AT165" s="125">
        <v>30</v>
      </c>
      <c r="AU165" s="124"/>
      <c r="AV165" s="8"/>
    </row>
    <row r="166" spans="1:48" s="24" customFormat="1" ht="15.75" customHeight="1" x14ac:dyDescent="0.25">
      <c r="A166" s="25"/>
      <c r="B166" s="31"/>
      <c r="C166" s="37"/>
      <c r="D166" s="38"/>
      <c r="E166" s="39"/>
      <c r="F166" s="39"/>
      <c r="G166" s="39"/>
      <c r="H166" s="39"/>
      <c r="I166" s="39"/>
      <c r="J166" s="39"/>
      <c r="K166" s="39"/>
      <c r="L166" s="39"/>
      <c r="M166" s="39"/>
      <c r="N166" s="39"/>
      <c r="O166" s="39"/>
      <c r="P166" s="39"/>
      <c r="Q166" s="41"/>
      <c r="R166" s="40"/>
      <c r="S166" s="40"/>
      <c r="T166" s="40"/>
      <c r="U166" s="40"/>
      <c r="V166" s="40"/>
      <c r="W166" s="41"/>
      <c r="X166" s="41"/>
      <c r="Y166" s="40"/>
      <c r="Z166" s="40"/>
      <c r="AA166" s="41"/>
      <c r="AB166" s="40"/>
      <c r="AC166" s="40"/>
      <c r="AD166" s="41"/>
      <c r="AE166" s="41"/>
      <c r="AF166" s="40"/>
      <c r="AG166" s="40"/>
      <c r="AH166" s="40"/>
      <c r="AI166" s="40"/>
      <c r="AJ166" s="40"/>
      <c r="AK166" s="41"/>
      <c r="AL166" s="41"/>
      <c r="AM166" s="40"/>
      <c r="AN166" s="40"/>
      <c r="AO166" s="41"/>
      <c r="AP166" s="40"/>
      <c r="AQ166" s="40"/>
      <c r="AR166" s="41"/>
      <c r="AS166" s="41"/>
      <c r="AT166" s="40"/>
      <c r="AU166" s="61"/>
    </row>
    <row r="167" spans="1:48" s="3" customFormat="1" ht="16.5" customHeight="1" x14ac:dyDescent="0.25">
      <c r="A167" s="25"/>
      <c r="B167" s="29" t="s">
        <v>409</v>
      </c>
      <c r="C167" s="30"/>
      <c r="D167" s="31"/>
      <c r="E167" s="31"/>
      <c r="F167" s="31"/>
      <c r="G167" s="31"/>
      <c r="H167" s="31"/>
      <c r="I167" s="31"/>
      <c r="J167" s="31"/>
      <c r="K167" s="10"/>
      <c r="L167" s="10"/>
      <c r="M167" s="10"/>
      <c r="N167" s="10"/>
      <c r="O167" s="10"/>
      <c r="P167" s="10"/>
      <c r="Q167" s="10"/>
      <c r="R167" s="26"/>
      <c r="S167" s="26"/>
      <c r="T167" s="26"/>
      <c r="U167" s="26"/>
      <c r="V167" s="26"/>
      <c r="W167" s="26"/>
      <c r="X167" s="26"/>
      <c r="Y167" s="26"/>
      <c r="Z167" s="26"/>
      <c r="AA167" s="26"/>
      <c r="AB167" s="59"/>
      <c r="AC167" s="26"/>
      <c r="AD167" s="59"/>
      <c r="AE167" s="26"/>
      <c r="AF167" s="26"/>
      <c r="AG167" s="26"/>
      <c r="AH167" s="26"/>
      <c r="AI167" s="26"/>
      <c r="AJ167" s="26"/>
      <c r="AK167" s="10"/>
      <c r="AL167" s="10"/>
      <c r="AM167" s="10"/>
      <c r="AN167" s="26"/>
      <c r="AO167" s="26"/>
      <c r="AP167" s="26"/>
      <c r="AQ167" s="26"/>
      <c r="AR167" s="10"/>
      <c r="AS167" s="10"/>
      <c r="AT167" s="26"/>
      <c r="AU167" s="31"/>
    </row>
    <row r="168" spans="1:48" s="3" customFormat="1" ht="16.5" customHeight="1" x14ac:dyDescent="0.25">
      <c r="A168" s="25"/>
      <c r="B168" s="29"/>
      <c r="C168" s="29"/>
      <c r="D168" s="29"/>
      <c r="E168" s="29"/>
      <c r="F168" s="29"/>
      <c r="G168" s="29"/>
      <c r="H168" s="29"/>
      <c r="I168" s="29"/>
      <c r="J168" s="31"/>
      <c r="K168" s="10"/>
      <c r="L168" s="10"/>
      <c r="M168" s="10"/>
      <c r="N168" s="10"/>
      <c r="O168" s="10"/>
      <c r="P168" s="10"/>
      <c r="Q168" s="10"/>
      <c r="R168" s="26"/>
      <c r="S168" s="26"/>
      <c r="T168" s="26"/>
      <c r="U168" s="26"/>
      <c r="V168" s="26"/>
      <c r="W168" s="26"/>
      <c r="X168" s="26"/>
      <c r="Y168" s="26"/>
      <c r="Z168" s="26"/>
      <c r="AA168" s="26"/>
      <c r="AB168" s="59"/>
      <c r="AC168" s="26"/>
      <c r="AD168" s="59"/>
      <c r="AE168" s="26"/>
      <c r="AF168" s="26"/>
      <c r="AG168" s="26"/>
      <c r="AH168" s="26"/>
      <c r="AI168" s="26"/>
      <c r="AJ168" s="26"/>
      <c r="AK168" s="10"/>
      <c r="AL168" s="10"/>
      <c r="AM168" s="10"/>
      <c r="AN168" s="26"/>
      <c r="AO168" s="26"/>
      <c r="AP168" s="26"/>
      <c r="AQ168" s="26"/>
      <c r="AR168" s="10"/>
      <c r="AS168" s="10"/>
      <c r="AT168" s="26"/>
      <c r="AU168" s="31"/>
    </row>
    <row r="169" spans="1:48" s="3" customFormat="1" ht="16.5" customHeight="1" x14ac:dyDescent="0.35">
      <c r="A169" s="25"/>
      <c r="B169" s="76" t="s">
        <v>81</v>
      </c>
      <c r="C169" s="77"/>
      <c r="D169" s="29"/>
      <c r="E169" s="33"/>
      <c r="F169" s="29"/>
      <c r="G169" s="29"/>
      <c r="H169" s="29"/>
      <c r="I169" s="29"/>
      <c r="J169" s="31"/>
      <c r="K169" s="10"/>
      <c r="L169" s="10"/>
      <c r="M169" s="10"/>
      <c r="N169" s="10"/>
      <c r="O169" s="10"/>
      <c r="P169" s="10"/>
      <c r="Q169" s="10"/>
      <c r="R169" s="26"/>
      <c r="S169" s="26"/>
      <c r="T169" s="26"/>
      <c r="U169" s="27"/>
      <c r="V169" s="27"/>
      <c r="W169" s="27"/>
      <c r="X169" s="26"/>
      <c r="Y169" s="26"/>
      <c r="Z169" s="26"/>
      <c r="AA169" s="26"/>
      <c r="AB169" s="60"/>
      <c r="AC169" s="27"/>
      <c r="AD169" s="60"/>
      <c r="AE169" s="27"/>
      <c r="AF169" s="27"/>
      <c r="AG169" s="27"/>
      <c r="AH169" s="26"/>
      <c r="AI169" s="27"/>
      <c r="AJ169" s="27"/>
      <c r="AK169" s="11"/>
      <c r="AL169" s="11"/>
      <c r="AM169" s="11"/>
      <c r="AN169" s="26"/>
      <c r="AO169" s="26"/>
      <c r="AP169" s="27"/>
      <c r="AQ169" s="27"/>
      <c r="AR169" s="11"/>
      <c r="AS169" s="11"/>
      <c r="AT169" s="27"/>
      <c r="AU169" s="31"/>
    </row>
    <row r="170" spans="1:48" s="3" customFormat="1" ht="16.5" customHeight="1" x14ac:dyDescent="0.35">
      <c r="A170" s="25"/>
      <c r="B170" s="52" t="s">
        <v>610</v>
      </c>
      <c r="C170" s="29"/>
      <c r="D170" s="29"/>
      <c r="E170" s="32" t="s">
        <v>611</v>
      </c>
      <c r="F170" s="33"/>
      <c r="G170" s="29"/>
      <c r="H170" s="29"/>
      <c r="I170" s="29"/>
      <c r="J170" s="31"/>
      <c r="K170" s="10"/>
      <c r="L170" s="10"/>
      <c r="M170" s="28"/>
      <c r="N170" s="11"/>
      <c r="O170" s="11"/>
      <c r="P170" s="11"/>
      <c r="Q170" s="10"/>
      <c r="R170" s="26"/>
      <c r="S170" s="26"/>
      <c r="T170" s="26"/>
      <c r="U170" s="27"/>
      <c r="V170" s="27"/>
      <c r="W170" s="27"/>
      <c r="X170" s="26"/>
      <c r="Y170" s="26"/>
      <c r="Z170" s="26"/>
      <c r="AA170" s="26"/>
      <c r="AB170" s="60"/>
      <c r="AC170" s="27"/>
      <c r="AD170" s="60"/>
      <c r="AE170" s="27"/>
      <c r="AF170" s="27"/>
      <c r="AG170" s="27"/>
      <c r="AH170" s="26"/>
      <c r="AI170" s="27"/>
      <c r="AJ170" s="27"/>
      <c r="AK170" s="11"/>
      <c r="AL170" s="11"/>
      <c r="AM170" s="11"/>
      <c r="AN170" s="26"/>
      <c r="AO170" s="26"/>
      <c r="AP170" s="27"/>
      <c r="AQ170" s="27"/>
      <c r="AR170" s="11"/>
      <c r="AS170" s="11"/>
      <c r="AT170" s="27"/>
      <c r="AU170" s="31"/>
    </row>
    <row r="171" spans="1:48" x14ac:dyDescent="0.35">
      <c r="A171" s="25"/>
      <c r="B171" s="78" t="s">
        <v>612</v>
      </c>
      <c r="C171" s="34"/>
      <c r="D171" s="29"/>
      <c r="E171" s="52" t="s">
        <v>639</v>
      </c>
      <c r="F171" s="33"/>
      <c r="G171" s="29"/>
      <c r="H171" s="29"/>
      <c r="I171" s="29"/>
      <c r="J171" s="31"/>
      <c r="K171" s="10"/>
      <c r="L171" s="10"/>
      <c r="M171" s="11"/>
      <c r="N171" s="11"/>
      <c r="O171" s="11"/>
      <c r="P171" s="11"/>
      <c r="Q171" s="11"/>
      <c r="R171" s="27"/>
      <c r="S171" s="27"/>
      <c r="T171" s="27"/>
      <c r="X171" s="27"/>
      <c r="Y171" s="27"/>
      <c r="Z171" s="27"/>
      <c r="AA171" s="27"/>
      <c r="AH171" s="27"/>
      <c r="AN171" s="27"/>
      <c r="AO171" s="27"/>
      <c r="AU171" s="29"/>
    </row>
    <row r="172" spans="1:48" x14ac:dyDescent="0.35">
      <c r="A172" s="25"/>
      <c r="B172" s="29" t="s">
        <v>613</v>
      </c>
      <c r="C172" s="35"/>
      <c r="D172" s="35"/>
      <c r="E172" s="53" t="s">
        <v>640</v>
      </c>
      <c r="F172" s="33"/>
      <c r="G172" s="29"/>
      <c r="H172" s="29"/>
      <c r="I172" s="29"/>
      <c r="J172" s="31"/>
      <c r="M172" s="1"/>
      <c r="N172" s="9"/>
      <c r="O172" s="9"/>
      <c r="P172" s="9"/>
      <c r="Q172" s="11"/>
      <c r="R172" s="27"/>
      <c r="S172" s="27"/>
      <c r="T172" s="27"/>
      <c r="U172" s="27"/>
      <c r="V172" s="27"/>
      <c r="W172" s="27"/>
      <c r="X172" s="27"/>
      <c r="Y172" s="27"/>
      <c r="Z172" s="27"/>
      <c r="AA172" s="27"/>
      <c r="AB172" s="60"/>
      <c r="AC172" s="27"/>
      <c r="AD172" s="60"/>
      <c r="AE172" s="27"/>
      <c r="AF172" s="27"/>
      <c r="AG172" s="27"/>
      <c r="AH172" s="27"/>
      <c r="AI172" s="27"/>
      <c r="AJ172" s="27"/>
      <c r="AK172" s="11"/>
      <c r="AL172" s="11"/>
      <c r="AM172" s="11"/>
      <c r="AN172" s="27"/>
      <c r="AO172" s="27"/>
      <c r="AP172" s="27"/>
      <c r="AQ172" s="27"/>
      <c r="AR172" s="11"/>
      <c r="AS172" s="11"/>
      <c r="AT172" s="27"/>
      <c r="AU172" s="29"/>
    </row>
    <row r="173" spans="1:48" x14ac:dyDescent="0.35">
      <c r="A173" s="25"/>
      <c r="B173" s="35" t="s">
        <v>615</v>
      </c>
      <c r="C173"/>
      <c r="D173" s="35"/>
      <c r="E173" s="36" t="s">
        <v>614</v>
      </c>
      <c r="F173"/>
      <c r="G173" s="35"/>
      <c r="H173" s="35"/>
      <c r="I173" s="35"/>
      <c r="J173" s="35"/>
      <c r="AU173" s="62"/>
    </row>
    <row r="174" spans="1:48" s="9" customFormat="1" x14ac:dyDescent="0.35">
      <c r="A174" s="25"/>
      <c r="B174" s="29" t="s">
        <v>617</v>
      </c>
      <c r="C174" s="54"/>
      <c r="D174" s="55"/>
      <c r="E174" s="29" t="s">
        <v>616</v>
      </c>
      <c r="F174"/>
      <c r="G174" s="35"/>
      <c r="H174" s="35"/>
      <c r="I174" s="35"/>
      <c r="J174" s="35"/>
      <c r="K174" s="13"/>
      <c r="L174" s="13"/>
      <c r="M174" s="13"/>
      <c r="N174" s="13"/>
      <c r="O174" s="13"/>
      <c r="P174" s="13"/>
      <c r="AU174" s="63"/>
      <c r="AV174" s="3"/>
    </row>
    <row r="175" spans="1:48" s="9" customFormat="1" x14ac:dyDescent="0.35">
      <c r="A175" s="25"/>
      <c r="B175" s="79" t="s">
        <v>905</v>
      </c>
      <c r="C175" s="79"/>
      <c r="D175" s="13"/>
      <c r="E175" t="s">
        <v>618</v>
      </c>
      <c r="F175" s="55"/>
      <c r="G175" s="55"/>
      <c r="H175" s="55"/>
      <c r="I175" s="55"/>
      <c r="J175" s="55"/>
      <c r="K175" s="13"/>
      <c r="L175" s="13"/>
      <c r="M175" s="13"/>
      <c r="N175" s="13"/>
      <c r="O175" s="13"/>
      <c r="P175" s="13"/>
      <c r="AU175" s="63"/>
      <c r="AV175" s="3"/>
    </row>
    <row r="176" spans="1:48" s="9" customFormat="1" x14ac:dyDescent="0.35">
      <c r="A176" s="25"/>
      <c r="B176" s="80"/>
      <c r="C176" s="80"/>
      <c r="D176" s="2"/>
      <c r="E176" s="2"/>
      <c r="F176" s="2"/>
      <c r="G176" s="2"/>
      <c r="H176" s="2"/>
      <c r="I176" s="2"/>
      <c r="J176" s="2"/>
      <c r="K176" s="2"/>
      <c r="L176" s="2"/>
      <c r="M176" s="2"/>
      <c r="N176" s="2"/>
      <c r="O176" s="2"/>
      <c r="P176" s="2"/>
      <c r="AU176" s="63"/>
      <c r="AV176" s="3"/>
    </row>
    <row r="177" spans="1:48" s="9" customFormat="1" x14ac:dyDescent="0.35">
      <c r="A177" s="25"/>
      <c r="B177" s="12"/>
      <c r="C177" s="12"/>
      <c r="D177" s="2"/>
      <c r="E177" s="12"/>
      <c r="F177" s="2"/>
      <c r="G177" s="2"/>
      <c r="H177" s="2"/>
      <c r="I177" s="2"/>
      <c r="J177" s="2"/>
      <c r="K177" s="2"/>
      <c r="L177" s="2"/>
      <c r="M177" s="2"/>
      <c r="N177" s="2"/>
      <c r="O177" s="2"/>
      <c r="P177" s="2"/>
      <c r="AU177" s="63"/>
      <c r="AV177" s="3"/>
    </row>
    <row r="178" spans="1:48" s="9" customFormat="1" x14ac:dyDescent="0.35">
      <c r="B178" s="12"/>
      <c r="C178" s="12"/>
      <c r="D178" s="2"/>
      <c r="E178" s="12"/>
      <c r="F178" s="2"/>
      <c r="G178" s="2"/>
      <c r="H178" s="2"/>
      <c r="I178" s="2"/>
      <c r="J178" s="2"/>
      <c r="K178" s="2"/>
      <c r="L178" s="2"/>
      <c r="M178" s="2"/>
      <c r="N178" s="2"/>
      <c r="O178" s="2"/>
      <c r="P178" s="2"/>
      <c r="AU178" s="63"/>
      <c r="AV178" s="3"/>
    </row>
    <row r="179" spans="1:48" s="9" customFormat="1" x14ac:dyDescent="0.35">
      <c r="B179" s="1"/>
      <c r="C179" s="1"/>
      <c r="D179" s="2"/>
      <c r="E179" s="2"/>
      <c r="F179" s="2"/>
      <c r="G179" s="2"/>
      <c r="H179" s="2"/>
      <c r="I179" s="2"/>
      <c r="J179" s="2"/>
      <c r="K179" s="2"/>
      <c r="L179" s="2"/>
      <c r="M179" s="2"/>
      <c r="N179" s="2"/>
      <c r="O179" s="2"/>
      <c r="P179" s="2"/>
      <c r="AU179" s="63"/>
      <c r="AV179" s="3"/>
    </row>
    <row r="180" spans="1:48" s="9" customFormat="1" x14ac:dyDescent="0.35">
      <c r="B180" s="1"/>
      <c r="C180" s="1"/>
      <c r="D180" s="2"/>
      <c r="E180" s="2"/>
      <c r="F180" s="2"/>
      <c r="G180" s="2"/>
      <c r="H180" s="2"/>
      <c r="I180" s="2"/>
      <c r="J180" s="2"/>
      <c r="K180" s="2"/>
      <c r="L180" s="2"/>
      <c r="M180" s="2"/>
      <c r="N180" s="2"/>
      <c r="O180" s="2"/>
      <c r="P180" s="2"/>
      <c r="AU180" s="63"/>
      <c r="AV180" s="3"/>
    </row>
    <row r="181" spans="1:48" s="9" customFormat="1" x14ac:dyDescent="0.35">
      <c r="B181" s="1"/>
      <c r="C181" s="1"/>
      <c r="D181" s="2"/>
      <c r="E181" s="2"/>
      <c r="F181" s="2"/>
      <c r="G181" s="2"/>
      <c r="H181" s="2"/>
      <c r="I181" s="2"/>
      <c r="J181" s="2"/>
      <c r="K181" s="2"/>
      <c r="L181" s="2"/>
      <c r="M181" s="2"/>
      <c r="N181" s="2"/>
      <c r="O181" s="2"/>
      <c r="P181" s="2"/>
      <c r="AU181" s="63"/>
      <c r="AV181" s="3"/>
    </row>
    <row r="182" spans="1:48" x14ac:dyDescent="0.35">
      <c r="A182" s="9"/>
      <c r="B182" s="1"/>
      <c r="C182" s="1"/>
    </row>
  </sheetData>
  <sheetProtection algorithmName="SHA-512" hashValue="1PKkp83J1xkaVpPcV1Aax7T3kPOPO6DA70gzSCyL0snbXUaVN7f7mX7y33VgayKgnmC+pMm8VUHk0e8rLylDrg==" saltValue="MMrv2dQhmhSTWyo75fnKdw==" spinCount="100000" sheet="1" autoFilter="0"/>
  <autoFilter ref="A3:E165" xr:uid="{00000000-0009-0000-0000-000005000000}"/>
  <mergeCells count="291">
    <mergeCell ref="AT153:AT155"/>
    <mergeCell ref="AU153:AU155"/>
    <mergeCell ref="AO153:AO155"/>
    <mergeCell ref="AP153:AP155"/>
    <mergeCell ref="AQ153:AQ155"/>
    <mergeCell ref="AR153:AR155"/>
    <mergeCell ref="AS153:AS155"/>
    <mergeCell ref="AJ153:AJ155"/>
    <mergeCell ref="AK153:AK155"/>
    <mergeCell ref="AL153:AL155"/>
    <mergeCell ref="AM153:AM155"/>
    <mergeCell ref="AN153:AN155"/>
    <mergeCell ref="AE153:AE155"/>
    <mergeCell ref="AF153:AF155"/>
    <mergeCell ref="AG153:AG155"/>
    <mergeCell ref="AH153:AH155"/>
    <mergeCell ref="AI153:AI155"/>
    <mergeCell ref="Z153:Z155"/>
    <mergeCell ref="AA153:AA155"/>
    <mergeCell ref="AB153:AB155"/>
    <mergeCell ref="AC153:AC155"/>
    <mergeCell ref="AD153:AD155"/>
    <mergeCell ref="U153:U155"/>
    <mergeCell ref="V153:V155"/>
    <mergeCell ref="W153:W155"/>
    <mergeCell ref="X153:X155"/>
    <mergeCell ref="Y153:Y155"/>
    <mergeCell ref="B153:B155"/>
    <mergeCell ref="Q153:Q155"/>
    <mergeCell ref="R153:R155"/>
    <mergeCell ref="S153:S155"/>
    <mergeCell ref="T153:T155"/>
    <mergeCell ref="AQ125:AQ127"/>
    <mergeCell ref="AR125:AR127"/>
    <mergeCell ref="AS125:AS127"/>
    <mergeCell ref="AT125:AT127"/>
    <mergeCell ref="AU125:AU127"/>
    <mergeCell ref="AL125:AL127"/>
    <mergeCell ref="AM125:AM127"/>
    <mergeCell ref="AN125:AN127"/>
    <mergeCell ref="AO125:AO127"/>
    <mergeCell ref="AP125:AP127"/>
    <mergeCell ref="AG125:AG127"/>
    <mergeCell ref="AH125:AH127"/>
    <mergeCell ref="AI125:AI127"/>
    <mergeCell ref="AJ125:AJ127"/>
    <mergeCell ref="AK125:AK127"/>
    <mergeCell ref="AB125:AB127"/>
    <mergeCell ref="AC125:AC127"/>
    <mergeCell ref="AD125:AD127"/>
    <mergeCell ref="AE125:AE127"/>
    <mergeCell ref="AF125:AF127"/>
    <mergeCell ref="AR72:AR74"/>
    <mergeCell ref="AS72:AS74"/>
    <mergeCell ref="AT72:AT74"/>
    <mergeCell ref="AU72:AU74"/>
    <mergeCell ref="B125:B127"/>
    <mergeCell ref="Q125:Q127"/>
    <mergeCell ref="R125:R127"/>
    <mergeCell ref="S125:S127"/>
    <mergeCell ref="T125:T127"/>
    <mergeCell ref="U125:U127"/>
    <mergeCell ref="V125:V127"/>
    <mergeCell ref="W125:W127"/>
    <mergeCell ref="X125:X127"/>
    <mergeCell ref="Y125:Y127"/>
    <mergeCell ref="Z125:Z127"/>
    <mergeCell ref="AA125:AA127"/>
    <mergeCell ref="AM72:AM74"/>
    <mergeCell ref="AN72:AN74"/>
    <mergeCell ref="AO72:AO74"/>
    <mergeCell ref="AP72:AP74"/>
    <mergeCell ref="AQ72:AQ74"/>
    <mergeCell ref="AH72:AH74"/>
    <mergeCell ref="AI72:AI74"/>
    <mergeCell ref="AJ72:AJ74"/>
    <mergeCell ref="AK72:AK74"/>
    <mergeCell ref="AL72:AL74"/>
    <mergeCell ref="AC72:AC74"/>
    <mergeCell ref="AD72:AD74"/>
    <mergeCell ref="AE72:AE74"/>
    <mergeCell ref="AF72:AF74"/>
    <mergeCell ref="AG72:AG74"/>
    <mergeCell ref="AT10:AT12"/>
    <mergeCell ref="AU10:AU12"/>
    <mergeCell ref="AG16:AG18"/>
    <mergeCell ref="AH16:AH18"/>
    <mergeCell ref="AI16:AI18"/>
    <mergeCell ref="AJ16:AJ18"/>
    <mergeCell ref="AK16:AK18"/>
    <mergeCell ref="AL16:AL18"/>
    <mergeCell ref="AM16:AM18"/>
    <mergeCell ref="AN16:AN18"/>
    <mergeCell ref="AO16:AO18"/>
    <mergeCell ref="AP16:AP18"/>
    <mergeCell ref="AQ16:AQ18"/>
    <mergeCell ref="AR16:AR18"/>
    <mergeCell ref="AS16:AS18"/>
    <mergeCell ref="AT16:AT18"/>
    <mergeCell ref="AU16:AU18"/>
    <mergeCell ref="B72:B74"/>
    <mergeCell ref="Q72:Q74"/>
    <mergeCell ref="R72:R74"/>
    <mergeCell ref="S72:S74"/>
    <mergeCell ref="T72:T74"/>
    <mergeCell ref="U72:U74"/>
    <mergeCell ref="V72:V74"/>
    <mergeCell ref="W72:W74"/>
    <mergeCell ref="X72:X74"/>
    <mergeCell ref="Y72:Y74"/>
    <mergeCell ref="Z72:Z74"/>
    <mergeCell ref="AA72:AA74"/>
    <mergeCell ref="AB72:AB74"/>
    <mergeCell ref="AO10:AO12"/>
    <mergeCell ref="AP10:AP12"/>
    <mergeCell ref="AQ10:AQ12"/>
    <mergeCell ref="AR10:AR12"/>
    <mergeCell ref="AS10:AS12"/>
    <mergeCell ref="AJ10:AJ12"/>
    <mergeCell ref="AK10:AK12"/>
    <mergeCell ref="AL10:AL12"/>
    <mergeCell ref="AM10:AM12"/>
    <mergeCell ref="AN10:AN12"/>
    <mergeCell ref="AE10:AE12"/>
    <mergeCell ref="AF10:AF12"/>
    <mergeCell ref="AG10:AG12"/>
    <mergeCell ref="AH10:AH12"/>
    <mergeCell ref="AI10:AI12"/>
    <mergeCell ref="Z10:Z12"/>
    <mergeCell ref="AA10:AA12"/>
    <mergeCell ref="AB10:AB12"/>
    <mergeCell ref="AC10:AC12"/>
    <mergeCell ref="AD10:AD12"/>
    <mergeCell ref="U10:U12"/>
    <mergeCell ref="V10:V12"/>
    <mergeCell ref="W10:W12"/>
    <mergeCell ref="X10:X12"/>
    <mergeCell ref="Y10:Y12"/>
    <mergeCell ref="B10:B12"/>
    <mergeCell ref="Q10:Q12"/>
    <mergeCell ref="R10:R12"/>
    <mergeCell ref="S10:S12"/>
    <mergeCell ref="T10:T12"/>
    <mergeCell ref="AE107:AE119"/>
    <mergeCell ref="AG107:AG119"/>
    <mergeCell ref="AF107:AF119"/>
    <mergeCell ref="Q107:Q119"/>
    <mergeCell ref="W107:W119"/>
    <mergeCell ref="AD107:AD119"/>
    <mergeCell ref="AB107:AB119"/>
    <mergeCell ref="AA107:AA119"/>
    <mergeCell ref="T107:T119"/>
    <mergeCell ref="AC107:AC119"/>
    <mergeCell ref="AT107:AT119"/>
    <mergeCell ref="AR107:AR119"/>
    <mergeCell ref="AH107:AH119"/>
    <mergeCell ref="AO107:AO119"/>
    <mergeCell ref="AI107:AI119"/>
    <mergeCell ref="AN107:AN119"/>
    <mergeCell ref="AP107:AP119"/>
    <mergeCell ref="AQ107:AQ119"/>
    <mergeCell ref="AK107:AK119"/>
    <mergeCell ref="A1:AU1"/>
    <mergeCell ref="A2:AU2"/>
    <mergeCell ref="F3:N3"/>
    <mergeCell ref="B107:B119"/>
    <mergeCell ref="R107:R119"/>
    <mergeCell ref="S107:S119"/>
    <mergeCell ref="U107:U119"/>
    <mergeCell ref="V107:V119"/>
    <mergeCell ref="X107:X119"/>
    <mergeCell ref="AJ107:AJ119"/>
    <mergeCell ref="AL107:AL119"/>
    <mergeCell ref="AM107:AM119"/>
    <mergeCell ref="Y107:Y119"/>
    <mergeCell ref="AU107:AU119"/>
    <mergeCell ref="AS107:AS119"/>
    <mergeCell ref="Z107:Z119"/>
    <mergeCell ref="B16:B18"/>
    <mergeCell ref="Q16:Q18"/>
    <mergeCell ref="R16:R18"/>
    <mergeCell ref="S16:S18"/>
    <mergeCell ref="T16:T18"/>
    <mergeCell ref="U16:U18"/>
    <mergeCell ref="V16:V18"/>
    <mergeCell ref="W16:W18"/>
    <mergeCell ref="X16:X18"/>
    <mergeCell ref="Y16:Y18"/>
    <mergeCell ref="Z16:Z18"/>
    <mergeCell ref="AA16:AA18"/>
    <mergeCell ref="AB16:AB18"/>
    <mergeCell ref="AC16:AC18"/>
    <mergeCell ref="AD16:AD18"/>
    <mergeCell ref="AE16:AE18"/>
    <mergeCell ref="AF16:AF18"/>
    <mergeCell ref="B30:B32"/>
    <mergeCell ref="Q30:Q32"/>
    <mergeCell ref="R30:R32"/>
    <mergeCell ref="S30:S32"/>
    <mergeCell ref="T30:T32"/>
    <mergeCell ref="U30:U32"/>
    <mergeCell ref="V30:V32"/>
    <mergeCell ref="W30:W32"/>
    <mergeCell ref="X30:X32"/>
    <mergeCell ref="Y30:Y32"/>
    <mergeCell ref="Z30:Z32"/>
    <mergeCell ref="AA30:AA32"/>
    <mergeCell ref="AB30:AB32"/>
    <mergeCell ref="AC30:AC32"/>
    <mergeCell ref="AD30:AD32"/>
    <mergeCell ref="AE30:AE32"/>
    <mergeCell ref="AF30:AF32"/>
    <mergeCell ref="AG30:AG32"/>
    <mergeCell ref="AH30:AH32"/>
    <mergeCell ref="AI30:AI32"/>
    <mergeCell ref="AJ30:AJ32"/>
    <mergeCell ref="AK30:AK32"/>
    <mergeCell ref="AL30:AL32"/>
    <mergeCell ref="AM30:AM32"/>
    <mergeCell ref="AN30:AN32"/>
    <mergeCell ref="AO30:AO32"/>
    <mergeCell ref="AP30:AP32"/>
    <mergeCell ref="AQ30:AQ32"/>
    <mergeCell ref="AR30:AR32"/>
    <mergeCell ref="AS30:AS32"/>
    <mergeCell ref="AT30:AT32"/>
    <mergeCell ref="AU30:AU32"/>
    <mergeCell ref="B75:B77"/>
    <mergeCell ref="Q75:Q77"/>
    <mergeCell ref="R75:R77"/>
    <mergeCell ref="S75:S77"/>
    <mergeCell ref="T75:T77"/>
    <mergeCell ref="U75:U77"/>
    <mergeCell ref="V75:V77"/>
    <mergeCell ref="W75:W77"/>
    <mergeCell ref="X75:X77"/>
    <mergeCell ref="Y75:Y77"/>
    <mergeCell ref="Z75:Z77"/>
    <mergeCell ref="AA75:AA77"/>
    <mergeCell ref="AB75:AB77"/>
    <mergeCell ref="AC75:AC77"/>
    <mergeCell ref="AD75:AD77"/>
    <mergeCell ref="AE75:AE77"/>
    <mergeCell ref="AF75:AF77"/>
    <mergeCell ref="AG75:AG77"/>
    <mergeCell ref="AH75:AH77"/>
    <mergeCell ref="AI75:AI77"/>
    <mergeCell ref="AJ75:AJ77"/>
    <mergeCell ref="AK75:AK77"/>
    <mergeCell ref="AL75:AL77"/>
    <mergeCell ref="AM75:AM77"/>
    <mergeCell ref="AN75:AN77"/>
    <mergeCell ref="AO75:AO77"/>
    <mergeCell ref="AP75:AP77"/>
    <mergeCell ref="AQ75:AQ77"/>
    <mergeCell ref="AR75:AR77"/>
    <mergeCell ref="AS75:AS77"/>
    <mergeCell ref="AT75:AT77"/>
    <mergeCell ref="AU75:AU77"/>
    <mergeCell ref="B88:B90"/>
    <mergeCell ref="Q88:Q90"/>
    <mergeCell ref="R88:R90"/>
    <mergeCell ref="S88:S90"/>
    <mergeCell ref="T88:T90"/>
    <mergeCell ref="U88:U90"/>
    <mergeCell ref="V88:V90"/>
    <mergeCell ref="W88:W90"/>
    <mergeCell ref="X88:X90"/>
    <mergeCell ref="Y88:Y90"/>
    <mergeCell ref="Z88:Z90"/>
    <mergeCell ref="AA88:AA90"/>
    <mergeCell ref="AB88:AB90"/>
    <mergeCell ref="AC88:AC90"/>
    <mergeCell ref="AD88:AD90"/>
    <mergeCell ref="AE88:AE90"/>
    <mergeCell ref="AF88:AF90"/>
    <mergeCell ref="AG88:AG90"/>
    <mergeCell ref="AH88:AH90"/>
    <mergeCell ref="AI88:AI90"/>
    <mergeCell ref="AS88:AS90"/>
    <mergeCell ref="AT88:AT90"/>
    <mergeCell ref="AU88:AU90"/>
    <mergeCell ref="AJ88:AJ90"/>
    <mergeCell ref="AK88:AK90"/>
    <mergeCell ref="AL88:AL90"/>
    <mergeCell ref="AM88:AM90"/>
    <mergeCell ref="AN88:AN90"/>
    <mergeCell ref="AO88:AO90"/>
    <mergeCell ref="AP88:AP90"/>
    <mergeCell ref="AQ88:AQ90"/>
    <mergeCell ref="AR88:AR90"/>
  </mergeCells>
  <pageMargins left="0.11811023622047245" right="0.11811023622047245" top="0.39370078740157483" bottom="0.39370078740157483" header="0.31496062992125984" footer="0.27559055118110237"/>
  <pageSetup paperSize="9" scale="45" orientation="landscape" r:id="rId1"/>
  <headerFooter>
    <oddFooter>&amp;L&amp;P/&amp;N&amp;CJunho&amp;R&amp;D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CA942-23D0-4648-B04C-5279FC07B0ED}">
  <dimension ref="A1:AX207"/>
  <sheetViews>
    <sheetView showGridLines="0" zoomScale="70" zoomScaleNormal="70" workbookViewId="0">
      <pane ySplit="3" topLeftCell="A4" activePane="bottomLeft" state="frozen"/>
      <selection activeCell="B5" sqref="B5"/>
      <selection pane="bottomLeft" sqref="A1:AV1"/>
    </sheetView>
  </sheetViews>
  <sheetFormatPr defaultColWidth="9.1796875" defaultRowHeight="14.5" x14ac:dyDescent="0.35"/>
  <cols>
    <col min="1" max="1" width="53.81640625" style="1" hidden="1" customWidth="1"/>
    <col min="2" max="2" width="51.453125" style="2" customWidth="1"/>
    <col min="3" max="3" width="12" style="2" customWidth="1"/>
    <col min="4" max="4" width="17.1796875" style="2" customWidth="1"/>
    <col min="5" max="5" width="12" style="2" customWidth="1"/>
    <col min="6" max="7" width="10.453125" style="2" customWidth="1"/>
    <col min="8" max="8" width="9.1796875" style="2" customWidth="1"/>
    <col min="9" max="9" width="7.81640625" style="2" customWidth="1"/>
    <col min="10" max="12" width="8.26953125" style="2" customWidth="1"/>
    <col min="13" max="13" width="8" style="2" customWidth="1"/>
    <col min="14" max="14" width="8.26953125" style="2" customWidth="1"/>
    <col min="15" max="15" width="9.54296875" style="2" hidden="1" customWidth="1"/>
    <col min="16" max="16" width="9.1796875" style="2" hidden="1" customWidth="1"/>
    <col min="17" max="47" width="3.54296875" style="9" customWidth="1"/>
    <col min="48" max="48" width="24.7265625" style="63" customWidth="1"/>
    <col min="49" max="49" width="9.1796875" style="3"/>
    <col min="50" max="16384" width="9.1796875" style="1"/>
  </cols>
  <sheetData>
    <row r="1" spans="1:49" s="4" customFormat="1" ht="42.75" customHeight="1" x14ac:dyDescent="0.35">
      <c r="A1" s="199" t="str">
        <f>Julho!A1</f>
        <v>calendário geral de operações e relatórios - 2° semestre de 2023 - atualizado em 05/12/2023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4"/>
    </row>
    <row r="2" spans="1:49" s="5" customFormat="1" ht="20.149999999999999" customHeight="1" x14ac:dyDescent="0.35">
      <c r="A2" s="200">
        <v>45261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7"/>
    </row>
    <row r="3" spans="1:49" s="6" customFormat="1" ht="32.25" customHeight="1" x14ac:dyDescent="0.25">
      <c r="A3" s="157" t="s">
        <v>1010</v>
      </c>
      <c r="B3" s="158" t="s">
        <v>1011</v>
      </c>
      <c r="C3" s="159" t="s">
        <v>1012</v>
      </c>
      <c r="D3" s="160" t="s">
        <v>1013</v>
      </c>
      <c r="E3" s="160" t="s">
        <v>1014</v>
      </c>
      <c r="F3" s="201" t="s">
        <v>1015</v>
      </c>
      <c r="G3" s="201"/>
      <c r="H3" s="201"/>
      <c r="I3" s="201"/>
      <c r="J3" s="201"/>
      <c r="K3" s="201"/>
      <c r="L3" s="201"/>
      <c r="M3" s="201"/>
      <c r="N3" s="201"/>
      <c r="O3" s="160" t="s">
        <v>800</v>
      </c>
      <c r="P3" s="160" t="s">
        <v>801</v>
      </c>
      <c r="Q3" s="161" t="s">
        <v>0</v>
      </c>
      <c r="R3" s="161" t="s">
        <v>0</v>
      </c>
      <c r="S3" s="161" t="s">
        <v>1</v>
      </c>
      <c r="T3" s="161" t="s">
        <v>0</v>
      </c>
      <c r="U3" s="161" t="s">
        <v>2</v>
      </c>
      <c r="V3" s="161" t="s">
        <v>3</v>
      </c>
      <c r="W3" s="161" t="s">
        <v>3</v>
      </c>
      <c r="X3" s="161" t="s">
        <v>0</v>
      </c>
      <c r="Y3" s="161" t="s">
        <v>0</v>
      </c>
      <c r="Z3" s="161" t="s">
        <v>1</v>
      </c>
      <c r="AA3" s="161" t="s">
        <v>0</v>
      </c>
      <c r="AB3" s="161" t="s">
        <v>2</v>
      </c>
      <c r="AC3" s="161" t="s">
        <v>3</v>
      </c>
      <c r="AD3" s="161" t="s">
        <v>3</v>
      </c>
      <c r="AE3" s="161" t="s">
        <v>0</v>
      </c>
      <c r="AF3" s="161" t="s">
        <v>0</v>
      </c>
      <c r="AG3" s="161" t="s">
        <v>1</v>
      </c>
      <c r="AH3" s="161" t="s">
        <v>0</v>
      </c>
      <c r="AI3" s="161" t="s">
        <v>2</v>
      </c>
      <c r="AJ3" s="161" t="s">
        <v>3</v>
      </c>
      <c r="AK3" s="161" t="s">
        <v>3</v>
      </c>
      <c r="AL3" s="161" t="s">
        <v>0</v>
      </c>
      <c r="AM3" s="161" t="s">
        <v>0</v>
      </c>
      <c r="AN3" s="161" t="s">
        <v>1</v>
      </c>
      <c r="AO3" s="161" t="s">
        <v>0</v>
      </c>
      <c r="AP3" s="161" t="s">
        <v>2</v>
      </c>
      <c r="AQ3" s="161" t="s">
        <v>3</v>
      </c>
      <c r="AR3" s="161" t="s">
        <v>3</v>
      </c>
      <c r="AS3" s="161" t="s">
        <v>0</v>
      </c>
      <c r="AT3" s="161" t="s">
        <v>0</v>
      </c>
      <c r="AU3" s="161" t="s">
        <v>1</v>
      </c>
      <c r="AV3" s="158" t="s">
        <v>1016</v>
      </c>
      <c r="AW3" s="8"/>
    </row>
    <row r="4" spans="1:49" s="6" customFormat="1" ht="43.5" x14ac:dyDescent="0.25">
      <c r="A4" s="85" t="str">
        <f>VLOOKUP(B4,Apoio!$A:$C,3,FALSE)</f>
        <v>Conta Bandeiras</v>
      </c>
      <c r="B4" s="129" t="s">
        <v>163</v>
      </c>
      <c r="C4" s="130">
        <v>45231</v>
      </c>
      <c r="D4" s="131" t="s">
        <v>532</v>
      </c>
      <c r="E4" s="124" t="s">
        <v>84</v>
      </c>
      <c r="F4" s="135"/>
      <c r="G4" s="136"/>
      <c r="H4" s="136" t="s">
        <v>84</v>
      </c>
      <c r="I4" s="136"/>
      <c r="J4" s="136"/>
      <c r="K4" s="136"/>
      <c r="L4" s="136"/>
      <c r="M4" s="136"/>
      <c r="N4" s="137"/>
      <c r="O4" s="149" t="s">
        <v>806</v>
      </c>
      <c r="P4" s="152">
        <v>45292</v>
      </c>
      <c r="Q4" s="125">
        <v>1</v>
      </c>
      <c r="R4" s="154">
        <v>2</v>
      </c>
      <c r="S4" s="154">
        <v>3</v>
      </c>
      <c r="T4" s="123">
        <v>4</v>
      </c>
      <c r="U4" s="123">
        <v>5</v>
      </c>
      <c r="V4" s="123">
        <v>6</v>
      </c>
      <c r="W4" s="123">
        <v>7</v>
      </c>
      <c r="X4" s="123">
        <v>8</v>
      </c>
      <c r="Y4" s="154">
        <v>9</v>
      </c>
      <c r="Z4" s="154">
        <v>10</v>
      </c>
      <c r="AA4" s="123">
        <v>11</v>
      </c>
      <c r="AB4" s="123">
        <v>12</v>
      </c>
      <c r="AC4" s="123">
        <v>13</v>
      </c>
      <c r="AD4" s="123">
        <v>14</v>
      </c>
      <c r="AE4" s="123">
        <v>15</v>
      </c>
      <c r="AF4" s="154">
        <v>16</v>
      </c>
      <c r="AG4" s="154">
        <v>17</v>
      </c>
      <c r="AH4" s="123">
        <v>18</v>
      </c>
      <c r="AI4" s="123">
        <v>19</v>
      </c>
      <c r="AJ4" s="123">
        <v>20</v>
      </c>
      <c r="AK4" s="123">
        <v>21</v>
      </c>
      <c r="AL4" s="123">
        <v>22</v>
      </c>
      <c r="AM4" s="154">
        <v>23</v>
      </c>
      <c r="AN4" s="154">
        <v>24</v>
      </c>
      <c r="AO4" s="154">
        <v>25</v>
      </c>
      <c r="AP4" s="123">
        <v>26</v>
      </c>
      <c r="AQ4" s="123">
        <v>27</v>
      </c>
      <c r="AR4" s="123">
        <v>28</v>
      </c>
      <c r="AS4" s="123">
        <v>29</v>
      </c>
      <c r="AT4" s="154">
        <v>30</v>
      </c>
      <c r="AU4" s="154">
        <v>31</v>
      </c>
      <c r="AV4" s="124"/>
      <c r="AW4" s="8"/>
    </row>
    <row r="5" spans="1:49" s="6" customFormat="1" ht="43" customHeight="1" x14ac:dyDescent="0.25">
      <c r="A5" s="85" t="str">
        <f>VLOOKUP(B5,Apoio!$A:$C,3,FALSE)</f>
        <v>MCSD Ex-post</v>
      </c>
      <c r="B5" s="129" t="s">
        <v>662</v>
      </c>
      <c r="C5" s="130" t="s">
        <v>84</v>
      </c>
      <c r="D5" s="131" t="s">
        <v>965</v>
      </c>
      <c r="E5" s="124" t="s">
        <v>84</v>
      </c>
      <c r="F5" s="135"/>
      <c r="G5" s="136"/>
      <c r="H5" s="136" t="s">
        <v>84</v>
      </c>
      <c r="I5" s="136"/>
      <c r="J5" s="136"/>
      <c r="K5" s="136"/>
      <c r="L5" s="136"/>
      <c r="M5" s="136"/>
      <c r="N5" s="162"/>
      <c r="O5" s="172"/>
      <c r="P5" s="88"/>
      <c r="Q5" s="125">
        <v>1</v>
      </c>
      <c r="R5" s="154">
        <v>2</v>
      </c>
      <c r="S5" s="154">
        <v>3</v>
      </c>
      <c r="T5" s="123">
        <v>4</v>
      </c>
      <c r="U5" s="123">
        <v>5</v>
      </c>
      <c r="V5" s="123">
        <v>6</v>
      </c>
      <c r="W5" s="123">
        <v>7</v>
      </c>
      <c r="X5" s="123">
        <v>8</v>
      </c>
      <c r="Y5" s="154">
        <v>9</v>
      </c>
      <c r="Z5" s="154">
        <v>10</v>
      </c>
      <c r="AA5" s="123">
        <v>11</v>
      </c>
      <c r="AB5" s="123">
        <v>12</v>
      </c>
      <c r="AC5" s="123">
        <v>13</v>
      </c>
      <c r="AD5" s="123">
        <v>14</v>
      </c>
      <c r="AE5" s="123">
        <v>15</v>
      </c>
      <c r="AF5" s="154">
        <v>16</v>
      </c>
      <c r="AG5" s="154">
        <v>17</v>
      </c>
      <c r="AH5" s="123">
        <v>18</v>
      </c>
      <c r="AI5" s="123">
        <v>19</v>
      </c>
      <c r="AJ5" s="123">
        <v>20</v>
      </c>
      <c r="AK5" s="123">
        <v>21</v>
      </c>
      <c r="AL5" s="123">
        <v>22</v>
      </c>
      <c r="AM5" s="154">
        <v>23</v>
      </c>
      <c r="AN5" s="154">
        <v>24</v>
      </c>
      <c r="AO5" s="154">
        <v>25</v>
      </c>
      <c r="AP5" s="123">
        <v>26</v>
      </c>
      <c r="AQ5" s="123">
        <v>27</v>
      </c>
      <c r="AR5" s="123">
        <v>28</v>
      </c>
      <c r="AS5" s="123">
        <v>29</v>
      </c>
      <c r="AT5" s="154">
        <v>30</v>
      </c>
      <c r="AU5" s="154">
        <v>31</v>
      </c>
      <c r="AV5" s="124"/>
      <c r="AW5" s="8"/>
    </row>
    <row r="6" spans="1:49" s="6" customFormat="1" ht="46" customHeight="1" x14ac:dyDescent="0.25">
      <c r="A6" s="85" t="str">
        <f>VLOOKUP(B6,Apoio!$A:$C,3,FALSE)</f>
        <v>Receita de Venda</v>
      </c>
      <c r="B6" s="129" t="s">
        <v>657</v>
      </c>
      <c r="C6" s="130">
        <v>45200</v>
      </c>
      <c r="D6" s="131" t="s">
        <v>17</v>
      </c>
      <c r="E6" s="124" t="s">
        <v>807</v>
      </c>
      <c r="F6" s="135" t="s">
        <v>811</v>
      </c>
      <c r="G6" s="136" t="s">
        <v>812</v>
      </c>
      <c r="H6" s="136" t="s">
        <v>813</v>
      </c>
      <c r="I6" s="136"/>
      <c r="J6" s="136"/>
      <c r="K6" s="136"/>
      <c r="L6" s="136"/>
      <c r="M6" s="136"/>
      <c r="N6" s="162"/>
      <c r="O6" s="172" t="s">
        <v>806</v>
      </c>
      <c r="P6" s="88">
        <v>45292</v>
      </c>
      <c r="Q6" s="125">
        <v>1</v>
      </c>
      <c r="R6" s="154">
        <v>2</v>
      </c>
      <c r="S6" s="154">
        <v>3</v>
      </c>
      <c r="T6" s="123">
        <v>4</v>
      </c>
      <c r="U6" s="123">
        <v>5</v>
      </c>
      <c r="V6" s="123">
        <v>6</v>
      </c>
      <c r="W6" s="123">
        <v>7</v>
      </c>
      <c r="X6" s="123">
        <v>8</v>
      </c>
      <c r="Y6" s="154">
        <v>9</v>
      </c>
      <c r="Z6" s="154">
        <v>10</v>
      </c>
      <c r="AA6" s="123">
        <v>11</v>
      </c>
      <c r="AB6" s="123">
        <v>12</v>
      </c>
      <c r="AC6" s="123">
        <v>13</v>
      </c>
      <c r="AD6" s="123">
        <v>14</v>
      </c>
      <c r="AE6" s="123">
        <v>15</v>
      </c>
      <c r="AF6" s="154">
        <v>16</v>
      </c>
      <c r="AG6" s="154">
        <v>17</v>
      </c>
      <c r="AH6" s="123">
        <v>18</v>
      </c>
      <c r="AI6" s="123">
        <v>19</v>
      </c>
      <c r="AJ6" s="123">
        <v>20</v>
      </c>
      <c r="AK6" s="123">
        <v>21</v>
      </c>
      <c r="AL6" s="123">
        <v>22</v>
      </c>
      <c r="AM6" s="154">
        <v>23</v>
      </c>
      <c r="AN6" s="154">
        <v>24</v>
      </c>
      <c r="AO6" s="154">
        <v>25</v>
      </c>
      <c r="AP6" s="123">
        <v>26</v>
      </c>
      <c r="AQ6" s="123">
        <v>27</v>
      </c>
      <c r="AR6" s="123">
        <v>28</v>
      </c>
      <c r="AS6" s="123">
        <v>29</v>
      </c>
      <c r="AT6" s="154">
        <v>30</v>
      </c>
      <c r="AU6" s="154">
        <v>31</v>
      </c>
      <c r="AV6" s="124"/>
      <c r="AW6" s="8"/>
    </row>
    <row r="7" spans="1:49" s="6" customFormat="1" ht="22" customHeight="1" x14ac:dyDescent="0.25">
      <c r="A7" s="85" t="str">
        <f>VLOOKUP(B7,Apoio!$A:$C,3,FALSE)</f>
        <v>MCP - Resultados</v>
      </c>
      <c r="B7" s="202" t="s">
        <v>540</v>
      </c>
      <c r="C7" s="133">
        <v>45200</v>
      </c>
      <c r="D7" s="131" t="s">
        <v>8</v>
      </c>
      <c r="E7" s="124" t="s">
        <v>70</v>
      </c>
      <c r="F7" s="136" t="s">
        <v>746</v>
      </c>
      <c r="G7" s="136"/>
      <c r="H7" s="136"/>
      <c r="I7" s="136"/>
      <c r="J7" s="136"/>
      <c r="K7" s="136"/>
      <c r="L7" s="136"/>
      <c r="M7" s="136"/>
      <c r="N7" s="162"/>
      <c r="O7" s="172"/>
      <c r="P7" s="88"/>
      <c r="Q7" s="230">
        <v>1</v>
      </c>
      <c r="R7" s="209">
        <v>2</v>
      </c>
      <c r="S7" s="209">
        <v>3</v>
      </c>
      <c r="T7" s="212">
        <v>4</v>
      </c>
      <c r="U7" s="212">
        <v>5</v>
      </c>
      <c r="V7" s="212">
        <v>6</v>
      </c>
      <c r="W7" s="212">
        <v>7</v>
      </c>
      <c r="X7" s="212">
        <v>8</v>
      </c>
      <c r="Y7" s="209">
        <v>9</v>
      </c>
      <c r="Z7" s="209">
        <v>10</v>
      </c>
      <c r="AA7" s="212">
        <v>11</v>
      </c>
      <c r="AB7" s="212">
        <v>12</v>
      </c>
      <c r="AC7" s="212">
        <v>13</v>
      </c>
      <c r="AD7" s="212">
        <v>14</v>
      </c>
      <c r="AE7" s="212">
        <v>15</v>
      </c>
      <c r="AF7" s="209">
        <v>16</v>
      </c>
      <c r="AG7" s="209">
        <v>17</v>
      </c>
      <c r="AH7" s="212">
        <v>18</v>
      </c>
      <c r="AI7" s="212">
        <v>19</v>
      </c>
      <c r="AJ7" s="212">
        <v>20</v>
      </c>
      <c r="AK7" s="212">
        <v>21</v>
      </c>
      <c r="AL7" s="212">
        <v>22</v>
      </c>
      <c r="AM7" s="209">
        <v>23</v>
      </c>
      <c r="AN7" s="209">
        <v>24</v>
      </c>
      <c r="AO7" s="209">
        <v>25</v>
      </c>
      <c r="AP7" s="212">
        <v>26</v>
      </c>
      <c r="AQ7" s="212">
        <v>27</v>
      </c>
      <c r="AR7" s="212">
        <v>28</v>
      </c>
      <c r="AS7" s="212">
        <v>29</v>
      </c>
      <c r="AT7" s="209">
        <v>30</v>
      </c>
      <c r="AU7" s="209">
        <v>31</v>
      </c>
      <c r="AV7" s="221"/>
      <c r="AW7" s="8"/>
    </row>
    <row r="8" spans="1:49" s="6" customFormat="1" ht="22" customHeight="1" x14ac:dyDescent="0.25">
      <c r="A8" s="85"/>
      <c r="B8" s="202"/>
      <c r="C8" s="133">
        <v>45200</v>
      </c>
      <c r="D8" s="131" t="s">
        <v>8</v>
      </c>
      <c r="E8" s="124" t="s">
        <v>71</v>
      </c>
      <c r="F8" s="136" t="s">
        <v>747</v>
      </c>
      <c r="G8" s="136" t="s">
        <v>748</v>
      </c>
      <c r="H8" s="136"/>
      <c r="I8" s="136"/>
      <c r="J8" s="136"/>
      <c r="K8" s="136"/>
      <c r="L8" s="136"/>
      <c r="M8" s="136"/>
      <c r="N8" s="162"/>
      <c r="O8" s="172"/>
      <c r="P8" s="88"/>
      <c r="Q8" s="231"/>
      <c r="R8" s="210"/>
      <c r="S8" s="210"/>
      <c r="T8" s="213"/>
      <c r="U8" s="213"/>
      <c r="V8" s="213"/>
      <c r="W8" s="213"/>
      <c r="X8" s="213"/>
      <c r="Y8" s="210"/>
      <c r="Z8" s="210"/>
      <c r="AA8" s="213"/>
      <c r="AB8" s="213"/>
      <c r="AC8" s="213"/>
      <c r="AD8" s="213"/>
      <c r="AE8" s="213"/>
      <c r="AF8" s="210"/>
      <c r="AG8" s="210"/>
      <c r="AH8" s="213"/>
      <c r="AI8" s="213"/>
      <c r="AJ8" s="213"/>
      <c r="AK8" s="213"/>
      <c r="AL8" s="213"/>
      <c r="AM8" s="210"/>
      <c r="AN8" s="210"/>
      <c r="AO8" s="210"/>
      <c r="AP8" s="213"/>
      <c r="AQ8" s="213"/>
      <c r="AR8" s="213"/>
      <c r="AS8" s="213"/>
      <c r="AT8" s="210"/>
      <c r="AU8" s="210"/>
      <c r="AV8" s="222"/>
      <c r="AW8" s="8"/>
    </row>
    <row r="9" spans="1:49" s="6" customFormat="1" ht="22" customHeight="1" x14ac:dyDescent="0.25">
      <c r="A9" s="85"/>
      <c r="B9" s="202"/>
      <c r="C9" s="133">
        <v>45200</v>
      </c>
      <c r="D9" s="131" t="s">
        <v>8</v>
      </c>
      <c r="E9" s="124" t="s">
        <v>72</v>
      </c>
      <c r="F9" s="136" t="s">
        <v>749</v>
      </c>
      <c r="G9" s="136" t="s">
        <v>750</v>
      </c>
      <c r="H9" s="136" t="s">
        <v>751</v>
      </c>
      <c r="I9" s="136" t="s">
        <v>752</v>
      </c>
      <c r="J9" s="136" t="s">
        <v>753</v>
      </c>
      <c r="K9" s="136" t="s">
        <v>754</v>
      </c>
      <c r="L9" s="136" t="s">
        <v>755</v>
      </c>
      <c r="M9" s="136" t="s">
        <v>756</v>
      </c>
      <c r="N9" s="162" t="s">
        <v>915</v>
      </c>
      <c r="O9" s="172"/>
      <c r="P9" s="88"/>
      <c r="Q9" s="231"/>
      <c r="R9" s="210"/>
      <c r="S9" s="210"/>
      <c r="T9" s="213"/>
      <c r="U9" s="213"/>
      <c r="V9" s="213"/>
      <c r="W9" s="213"/>
      <c r="X9" s="213"/>
      <c r="Y9" s="210"/>
      <c r="Z9" s="210"/>
      <c r="AA9" s="213"/>
      <c r="AB9" s="213"/>
      <c r="AC9" s="213"/>
      <c r="AD9" s="213"/>
      <c r="AE9" s="213"/>
      <c r="AF9" s="210"/>
      <c r="AG9" s="210"/>
      <c r="AH9" s="213"/>
      <c r="AI9" s="213"/>
      <c r="AJ9" s="213"/>
      <c r="AK9" s="213"/>
      <c r="AL9" s="213"/>
      <c r="AM9" s="210"/>
      <c r="AN9" s="210"/>
      <c r="AO9" s="210"/>
      <c r="AP9" s="213"/>
      <c r="AQ9" s="213"/>
      <c r="AR9" s="213"/>
      <c r="AS9" s="213"/>
      <c r="AT9" s="210"/>
      <c r="AU9" s="210"/>
      <c r="AV9" s="222"/>
      <c r="AW9" s="8"/>
    </row>
    <row r="10" spans="1:49" s="6" customFormat="1" ht="22" customHeight="1" x14ac:dyDescent="0.25">
      <c r="A10" s="85"/>
      <c r="B10" s="202"/>
      <c r="C10" s="133">
        <v>45200</v>
      </c>
      <c r="D10" s="131" t="s">
        <v>8</v>
      </c>
      <c r="E10" s="124" t="s">
        <v>73</v>
      </c>
      <c r="F10" s="136" t="s">
        <v>757</v>
      </c>
      <c r="G10" s="136" t="s">
        <v>758</v>
      </c>
      <c r="H10" s="136" t="s">
        <v>759</v>
      </c>
      <c r="I10" s="136"/>
      <c r="J10" s="136"/>
      <c r="K10" s="136"/>
      <c r="L10" s="136"/>
      <c r="M10" s="136"/>
      <c r="N10" s="162"/>
      <c r="O10" s="172"/>
      <c r="P10" s="88"/>
      <c r="Q10" s="231"/>
      <c r="R10" s="210"/>
      <c r="S10" s="210"/>
      <c r="T10" s="213"/>
      <c r="U10" s="213"/>
      <c r="V10" s="213"/>
      <c r="W10" s="213"/>
      <c r="X10" s="213"/>
      <c r="Y10" s="210"/>
      <c r="Z10" s="210"/>
      <c r="AA10" s="213"/>
      <c r="AB10" s="213"/>
      <c r="AC10" s="213"/>
      <c r="AD10" s="213"/>
      <c r="AE10" s="213"/>
      <c r="AF10" s="210"/>
      <c r="AG10" s="210"/>
      <c r="AH10" s="213"/>
      <c r="AI10" s="213"/>
      <c r="AJ10" s="213"/>
      <c r="AK10" s="213"/>
      <c r="AL10" s="213"/>
      <c r="AM10" s="210"/>
      <c r="AN10" s="210"/>
      <c r="AO10" s="210"/>
      <c r="AP10" s="213"/>
      <c r="AQ10" s="213"/>
      <c r="AR10" s="213"/>
      <c r="AS10" s="213"/>
      <c r="AT10" s="210"/>
      <c r="AU10" s="210"/>
      <c r="AV10" s="222"/>
      <c r="AW10" s="8"/>
    </row>
    <row r="11" spans="1:49" s="6" customFormat="1" ht="22" customHeight="1" x14ac:dyDescent="0.25">
      <c r="A11" s="85"/>
      <c r="B11" s="202"/>
      <c r="C11" s="133">
        <v>45200</v>
      </c>
      <c r="D11" s="131" t="s">
        <v>8</v>
      </c>
      <c r="E11" s="124" t="s">
        <v>74</v>
      </c>
      <c r="F11" s="136" t="s">
        <v>760</v>
      </c>
      <c r="G11" s="136" t="s">
        <v>761</v>
      </c>
      <c r="H11" s="136" t="s">
        <v>762</v>
      </c>
      <c r="I11" s="136"/>
      <c r="J11" s="136"/>
      <c r="K11" s="136"/>
      <c r="L11" s="136"/>
      <c r="M11" s="136"/>
      <c r="N11" s="162"/>
      <c r="O11" s="172"/>
      <c r="P11" s="88"/>
      <c r="Q11" s="231"/>
      <c r="R11" s="210"/>
      <c r="S11" s="210"/>
      <c r="T11" s="213"/>
      <c r="U11" s="213"/>
      <c r="V11" s="213"/>
      <c r="W11" s="213"/>
      <c r="X11" s="213"/>
      <c r="Y11" s="210"/>
      <c r="Z11" s="210"/>
      <c r="AA11" s="213"/>
      <c r="AB11" s="213"/>
      <c r="AC11" s="213"/>
      <c r="AD11" s="213"/>
      <c r="AE11" s="213"/>
      <c r="AF11" s="210"/>
      <c r="AG11" s="210"/>
      <c r="AH11" s="213"/>
      <c r="AI11" s="213"/>
      <c r="AJ11" s="213"/>
      <c r="AK11" s="213"/>
      <c r="AL11" s="213"/>
      <c r="AM11" s="210"/>
      <c r="AN11" s="210"/>
      <c r="AO11" s="210"/>
      <c r="AP11" s="213"/>
      <c r="AQ11" s="213"/>
      <c r="AR11" s="213"/>
      <c r="AS11" s="213"/>
      <c r="AT11" s="210"/>
      <c r="AU11" s="210"/>
      <c r="AV11" s="222"/>
      <c r="AW11" s="8"/>
    </row>
    <row r="12" spans="1:49" s="6" customFormat="1" ht="22" customHeight="1" x14ac:dyDescent="0.25">
      <c r="A12" s="85"/>
      <c r="B12" s="202"/>
      <c r="C12" s="133">
        <v>45200</v>
      </c>
      <c r="D12" s="131" t="s">
        <v>8</v>
      </c>
      <c r="E12" s="124" t="s">
        <v>75</v>
      </c>
      <c r="F12" s="136" t="s">
        <v>763</v>
      </c>
      <c r="G12" s="136" t="s">
        <v>764</v>
      </c>
      <c r="H12" s="136" t="s">
        <v>765</v>
      </c>
      <c r="I12" s="136" t="s">
        <v>766</v>
      </c>
      <c r="J12" s="136"/>
      <c r="K12" s="136"/>
      <c r="L12" s="136"/>
      <c r="M12" s="136"/>
      <c r="N12" s="162"/>
      <c r="O12" s="172"/>
      <c r="P12" s="88"/>
      <c r="Q12" s="231"/>
      <c r="R12" s="210"/>
      <c r="S12" s="210"/>
      <c r="T12" s="213"/>
      <c r="U12" s="213"/>
      <c r="V12" s="213"/>
      <c r="W12" s="213"/>
      <c r="X12" s="213"/>
      <c r="Y12" s="210"/>
      <c r="Z12" s="210"/>
      <c r="AA12" s="213"/>
      <c r="AB12" s="213"/>
      <c r="AC12" s="213"/>
      <c r="AD12" s="213"/>
      <c r="AE12" s="213"/>
      <c r="AF12" s="210"/>
      <c r="AG12" s="210"/>
      <c r="AH12" s="213"/>
      <c r="AI12" s="213"/>
      <c r="AJ12" s="213"/>
      <c r="AK12" s="213"/>
      <c r="AL12" s="213"/>
      <c r="AM12" s="210"/>
      <c r="AN12" s="210"/>
      <c r="AO12" s="210"/>
      <c r="AP12" s="213"/>
      <c r="AQ12" s="213"/>
      <c r="AR12" s="213"/>
      <c r="AS12" s="213"/>
      <c r="AT12" s="210"/>
      <c r="AU12" s="210"/>
      <c r="AV12" s="222"/>
      <c r="AW12" s="8"/>
    </row>
    <row r="13" spans="1:49" s="6" customFormat="1" ht="22" customHeight="1" x14ac:dyDescent="0.25">
      <c r="A13" s="85"/>
      <c r="B13" s="202"/>
      <c r="C13" s="133">
        <v>45200</v>
      </c>
      <c r="D13" s="131" t="s">
        <v>8</v>
      </c>
      <c r="E13" s="124" t="s">
        <v>76</v>
      </c>
      <c r="F13" s="136" t="s">
        <v>767</v>
      </c>
      <c r="G13" s="136" t="s">
        <v>768</v>
      </c>
      <c r="H13" s="136" t="s">
        <v>769</v>
      </c>
      <c r="I13" s="136"/>
      <c r="J13" s="136"/>
      <c r="K13" s="136"/>
      <c r="L13" s="136"/>
      <c r="M13" s="136"/>
      <c r="N13" s="162"/>
      <c r="O13" s="172"/>
      <c r="P13" s="88"/>
      <c r="Q13" s="231"/>
      <c r="R13" s="210"/>
      <c r="S13" s="210"/>
      <c r="T13" s="213"/>
      <c r="U13" s="213"/>
      <c r="V13" s="213"/>
      <c r="W13" s="213"/>
      <c r="X13" s="213"/>
      <c r="Y13" s="210"/>
      <c r="Z13" s="210"/>
      <c r="AA13" s="213"/>
      <c r="AB13" s="213"/>
      <c r="AC13" s="213"/>
      <c r="AD13" s="213"/>
      <c r="AE13" s="213"/>
      <c r="AF13" s="210"/>
      <c r="AG13" s="210"/>
      <c r="AH13" s="213"/>
      <c r="AI13" s="213"/>
      <c r="AJ13" s="213"/>
      <c r="AK13" s="213"/>
      <c r="AL13" s="213"/>
      <c r="AM13" s="210"/>
      <c r="AN13" s="210"/>
      <c r="AO13" s="210"/>
      <c r="AP13" s="213"/>
      <c r="AQ13" s="213"/>
      <c r="AR13" s="213"/>
      <c r="AS13" s="213"/>
      <c r="AT13" s="210"/>
      <c r="AU13" s="210"/>
      <c r="AV13" s="222"/>
      <c r="AW13" s="8"/>
    </row>
    <row r="14" spans="1:49" s="6" customFormat="1" ht="22" customHeight="1" x14ac:dyDescent="0.25">
      <c r="A14" s="85"/>
      <c r="B14" s="202"/>
      <c r="C14" s="133">
        <v>45200</v>
      </c>
      <c r="D14" s="131" t="s">
        <v>8</v>
      </c>
      <c r="E14" s="124" t="s">
        <v>77</v>
      </c>
      <c r="F14" s="136" t="s">
        <v>770</v>
      </c>
      <c r="G14" s="136" t="s">
        <v>771</v>
      </c>
      <c r="H14" s="136" t="s">
        <v>772</v>
      </c>
      <c r="I14" s="136" t="s">
        <v>773</v>
      </c>
      <c r="J14" s="136"/>
      <c r="K14" s="136"/>
      <c r="L14" s="136"/>
      <c r="M14" s="136"/>
      <c r="N14" s="162"/>
      <c r="O14" s="172"/>
      <c r="P14" s="88"/>
      <c r="Q14" s="231"/>
      <c r="R14" s="210"/>
      <c r="S14" s="210"/>
      <c r="T14" s="213"/>
      <c r="U14" s="213"/>
      <c r="V14" s="213"/>
      <c r="W14" s="213"/>
      <c r="X14" s="213"/>
      <c r="Y14" s="210"/>
      <c r="Z14" s="210"/>
      <c r="AA14" s="213"/>
      <c r="AB14" s="213"/>
      <c r="AC14" s="213"/>
      <c r="AD14" s="213"/>
      <c r="AE14" s="213"/>
      <c r="AF14" s="210"/>
      <c r="AG14" s="210"/>
      <c r="AH14" s="213"/>
      <c r="AI14" s="213"/>
      <c r="AJ14" s="213"/>
      <c r="AK14" s="213"/>
      <c r="AL14" s="213"/>
      <c r="AM14" s="210"/>
      <c r="AN14" s="210"/>
      <c r="AO14" s="210"/>
      <c r="AP14" s="213"/>
      <c r="AQ14" s="213"/>
      <c r="AR14" s="213"/>
      <c r="AS14" s="213"/>
      <c r="AT14" s="210"/>
      <c r="AU14" s="210"/>
      <c r="AV14" s="222"/>
      <c r="AW14" s="8"/>
    </row>
    <row r="15" spans="1:49" s="6" customFormat="1" ht="22" customHeight="1" x14ac:dyDescent="0.25">
      <c r="A15" s="85"/>
      <c r="B15" s="202"/>
      <c r="C15" s="133">
        <v>45200</v>
      </c>
      <c r="D15" s="131" t="s">
        <v>8</v>
      </c>
      <c r="E15" s="124" t="s">
        <v>1043</v>
      </c>
      <c r="F15" s="135" t="s">
        <v>1048</v>
      </c>
      <c r="G15" s="136" t="s">
        <v>1049</v>
      </c>
      <c r="H15" s="136"/>
      <c r="I15" s="136"/>
      <c r="J15" s="136"/>
      <c r="K15" s="136"/>
      <c r="L15" s="136"/>
      <c r="M15" s="136"/>
      <c r="N15" s="162"/>
      <c r="O15" s="172"/>
      <c r="P15" s="88"/>
      <c r="Q15" s="231"/>
      <c r="R15" s="210"/>
      <c r="S15" s="210"/>
      <c r="T15" s="213"/>
      <c r="U15" s="213"/>
      <c r="V15" s="213"/>
      <c r="W15" s="213"/>
      <c r="X15" s="213"/>
      <c r="Y15" s="210"/>
      <c r="Z15" s="210"/>
      <c r="AA15" s="213"/>
      <c r="AB15" s="213"/>
      <c r="AC15" s="213"/>
      <c r="AD15" s="213"/>
      <c r="AE15" s="213"/>
      <c r="AF15" s="210"/>
      <c r="AG15" s="210"/>
      <c r="AH15" s="213"/>
      <c r="AI15" s="213"/>
      <c r="AJ15" s="213"/>
      <c r="AK15" s="213"/>
      <c r="AL15" s="213"/>
      <c r="AM15" s="210"/>
      <c r="AN15" s="210"/>
      <c r="AO15" s="210"/>
      <c r="AP15" s="213"/>
      <c r="AQ15" s="213"/>
      <c r="AR15" s="213"/>
      <c r="AS15" s="213"/>
      <c r="AT15" s="210"/>
      <c r="AU15" s="210"/>
      <c r="AV15" s="222"/>
      <c r="AW15" s="8"/>
    </row>
    <row r="16" spans="1:49" s="6" customFormat="1" ht="22" customHeight="1" x14ac:dyDescent="0.25">
      <c r="A16" s="85"/>
      <c r="B16" s="202"/>
      <c r="C16" s="133">
        <v>45200</v>
      </c>
      <c r="D16" s="131" t="s">
        <v>8</v>
      </c>
      <c r="E16" s="124" t="s">
        <v>593</v>
      </c>
      <c r="F16" s="136" t="s">
        <v>595</v>
      </c>
      <c r="G16" s="136" t="s">
        <v>596</v>
      </c>
      <c r="H16" s="136" t="s">
        <v>597</v>
      </c>
      <c r="I16" s="136"/>
      <c r="J16" s="136"/>
      <c r="K16" s="136"/>
      <c r="L16" s="136"/>
      <c r="M16" s="136"/>
      <c r="N16" s="162"/>
      <c r="O16" s="172"/>
      <c r="P16" s="88"/>
      <c r="Q16" s="231"/>
      <c r="R16" s="210"/>
      <c r="S16" s="210"/>
      <c r="T16" s="213"/>
      <c r="U16" s="213"/>
      <c r="V16" s="213"/>
      <c r="W16" s="213"/>
      <c r="X16" s="213"/>
      <c r="Y16" s="210"/>
      <c r="Z16" s="210"/>
      <c r="AA16" s="213"/>
      <c r="AB16" s="213"/>
      <c r="AC16" s="213"/>
      <c r="AD16" s="213"/>
      <c r="AE16" s="213"/>
      <c r="AF16" s="210"/>
      <c r="AG16" s="210"/>
      <c r="AH16" s="213"/>
      <c r="AI16" s="213"/>
      <c r="AJ16" s="213"/>
      <c r="AK16" s="213"/>
      <c r="AL16" s="213"/>
      <c r="AM16" s="210"/>
      <c r="AN16" s="210"/>
      <c r="AO16" s="210"/>
      <c r="AP16" s="213"/>
      <c r="AQ16" s="213"/>
      <c r="AR16" s="213"/>
      <c r="AS16" s="213"/>
      <c r="AT16" s="210"/>
      <c r="AU16" s="210"/>
      <c r="AV16" s="222"/>
      <c r="AW16" s="8"/>
    </row>
    <row r="17" spans="1:49" s="6" customFormat="1" ht="22" customHeight="1" x14ac:dyDescent="0.25">
      <c r="A17" s="85"/>
      <c r="B17" s="202"/>
      <c r="C17" s="133">
        <v>45200</v>
      </c>
      <c r="D17" s="131" t="s">
        <v>8</v>
      </c>
      <c r="E17" s="124" t="s">
        <v>78</v>
      </c>
      <c r="F17" s="136" t="s">
        <v>774</v>
      </c>
      <c r="G17" s="136" t="s">
        <v>775</v>
      </c>
      <c r="H17" s="136"/>
      <c r="I17" s="136"/>
      <c r="J17" s="136"/>
      <c r="K17" s="136"/>
      <c r="L17" s="136"/>
      <c r="M17" s="136"/>
      <c r="N17" s="162"/>
      <c r="O17" s="172"/>
      <c r="P17" s="88"/>
      <c r="Q17" s="231"/>
      <c r="R17" s="210"/>
      <c r="S17" s="210"/>
      <c r="T17" s="213"/>
      <c r="U17" s="213"/>
      <c r="V17" s="213"/>
      <c r="W17" s="213"/>
      <c r="X17" s="213"/>
      <c r="Y17" s="210"/>
      <c r="Z17" s="210"/>
      <c r="AA17" s="213"/>
      <c r="AB17" s="213"/>
      <c r="AC17" s="213"/>
      <c r="AD17" s="213"/>
      <c r="AE17" s="213"/>
      <c r="AF17" s="210"/>
      <c r="AG17" s="210"/>
      <c r="AH17" s="213"/>
      <c r="AI17" s="213"/>
      <c r="AJ17" s="213"/>
      <c r="AK17" s="213"/>
      <c r="AL17" s="213"/>
      <c r="AM17" s="210"/>
      <c r="AN17" s="210"/>
      <c r="AO17" s="210"/>
      <c r="AP17" s="213"/>
      <c r="AQ17" s="213"/>
      <c r="AR17" s="213"/>
      <c r="AS17" s="213"/>
      <c r="AT17" s="210"/>
      <c r="AU17" s="210"/>
      <c r="AV17" s="222"/>
      <c r="AW17" s="8"/>
    </row>
    <row r="18" spans="1:49" s="6" customFormat="1" ht="22" customHeight="1" x14ac:dyDescent="0.25">
      <c r="A18" s="85"/>
      <c r="B18" s="202"/>
      <c r="C18" s="133">
        <v>45200</v>
      </c>
      <c r="D18" s="131" t="s">
        <v>8</v>
      </c>
      <c r="E18" s="124" t="s">
        <v>352</v>
      </c>
      <c r="F18" s="136" t="s">
        <v>776</v>
      </c>
      <c r="G18" s="136"/>
      <c r="H18" s="136"/>
      <c r="I18" s="136"/>
      <c r="J18" s="136"/>
      <c r="K18" s="136"/>
      <c r="L18" s="136"/>
      <c r="M18" s="136"/>
      <c r="N18" s="162"/>
      <c r="O18" s="172"/>
      <c r="P18" s="88"/>
      <c r="Q18" s="231"/>
      <c r="R18" s="210"/>
      <c r="S18" s="210"/>
      <c r="T18" s="213"/>
      <c r="U18" s="213"/>
      <c r="V18" s="213"/>
      <c r="W18" s="213"/>
      <c r="X18" s="213"/>
      <c r="Y18" s="210"/>
      <c r="Z18" s="210"/>
      <c r="AA18" s="213"/>
      <c r="AB18" s="213"/>
      <c r="AC18" s="213"/>
      <c r="AD18" s="213"/>
      <c r="AE18" s="213"/>
      <c r="AF18" s="210"/>
      <c r="AG18" s="210"/>
      <c r="AH18" s="213"/>
      <c r="AI18" s="213"/>
      <c r="AJ18" s="213"/>
      <c r="AK18" s="213"/>
      <c r="AL18" s="213"/>
      <c r="AM18" s="210"/>
      <c r="AN18" s="210"/>
      <c r="AO18" s="210"/>
      <c r="AP18" s="213"/>
      <c r="AQ18" s="213"/>
      <c r="AR18" s="213"/>
      <c r="AS18" s="213"/>
      <c r="AT18" s="210"/>
      <c r="AU18" s="210"/>
      <c r="AV18" s="222"/>
      <c r="AW18" s="8"/>
    </row>
    <row r="19" spans="1:49" s="6" customFormat="1" ht="22" customHeight="1" x14ac:dyDescent="0.25">
      <c r="A19" s="85"/>
      <c r="B19" s="202"/>
      <c r="C19" s="133">
        <v>45200</v>
      </c>
      <c r="D19" s="131" t="s">
        <v>8</v>
      </c>
      <c r="E19" s="124" t="s">
        <v>79</v>
      </c>
      <c r="F19" s="136" t="s">
        <v>777</v>
      </c>
      <c r="G19" s="136" t="s">
        <v>778</v>
      </c>
      <c r="H19" s="136"/>
      <c r="I19" s="136"/>
      <c r="J19" s="136"/>
      <c r="K19" s="136"/>
      <c r="L19" s="136"/>
      <c r="M19" s="136"/>
      <c r="N19" s="162"/>
      <c r="O19" s="172"/>
      <c r="P19" s="88"/>
      <c r="Q19" s="231"/>
      <c r="R19" s="210"/>
      <c r="S19" s="210"/>
      <c r="T19" s="213"/>
      <c r="U19" s="213"/>
      <c r="V19" s="213"/>
      <c r="W19" s="213"/>
      <c r="X19" s="213"/>
      <c r="Y19" s="210"/>
      <c r="Z19" s="210"/>
      <c r="AA19" s="213"/>
      <c r="AB19" s="213"/>
      <c r="AC19" s="213"/>
      <c r="AD19" s="213"/>
      <c r="AE19" s="213"/>
      <c r="AF19" s="210"/>
      <c r="AG19" s="210"/>
      <c r="AH19" s="213"/>
      <c r="AI19" s="213"/>
      <c r="AJ19" s="213"/>
      <c r="AK19" s="213"/>
      <c r="AL19" s="213"/>
      <c r="AM19" s="210"/>
      <c r="AN19" s="210"/>
      <c r="AO19" s="210"/>
      <c r="AP19" s="213"/>
      <c r="AQ19" s="213"/>
      <c r="AR19" s="213"/>
      <c r="AS19" s="213"/>
      <c r="AT19" s="210"/>
      <c r="AU19" s="210"/>
      <c r="AV19" s="222"/>
      <c r="AW19" s="8"/>
    </row>
    <row r="20" spans="1:49" s="6" customFormat="1" ht="22" customHeight="1" x14ac:dyDescent="0.25">
      <c r="A20" s="85"/>
      <c r="B20" s="202"/>
      <c r="C20" s="133">
        <v>45200</v>
      </c>
      <c r="D20" s="131" t="s">
        <v>8</v>
      </c>
      <c r="E20" s="124" t="s">
        <v>80</v>
      </c>
      <c r="F20" s="136" t="s">
        <v>779</v>
      </c>
      <c r="G20" s="136" t="s">
        <v>780</v>
      </c>
      <c r="H20" s="136" t="s">
        <v>781</v>
      </c>
      <c r="I20" s="136"/>
      <c r="J20" s="136"/>
      <c r="K20" s="136"/>
      <c r="L20" s="136"/>
      <c r="M20" s="136"/>
      <c r="N20" s="162"/>
      <c r="O20" s="172"/>
      <c r="P20" s="88"/>
      <c r="Q20" s="232"/>
      <c r="R20" s="211"/>
      <c r="S20" s="211"/>
      <c r="T20" s="214"/>
      <c r="U20" s="214"/>
      <c r="V20" s="214"/>
      <c r="W20" s="214"/>
      <c r="X20" s="214"/>
      <c r="Y20" s="211"/>
      <c r="Z20" s="211"/>
      <c r="AA20" s="214"/>
      <c r="AB20" s="214"/>
      <c r="AC20" s="214"/>
      <c r="AD20" s="214"/>
      <c r="AE20" s="214"/>
      <c r="AF20" s="211"/>
      <c r="AG20" s="211"/>
      <c r="AH20" s="214"/>
      <c r="AI20" s="214"/>
      <c r="AJ20" s="214"/>
      <c r="AK20" s="214"/>
      <c r="AL20" s="214"/>
      <c r="AM20" s="211"/>
      <c r="AN20" s="211"/>
      <c r="AO20" s="211"/>
      <c r="AP20" s="214"/>
      <c r="AQ20" s="214"/>
      <c r="AR20" s="214"/>
      <c r="AS20" s="214"/>
      <c r="AT20" s="211"/>
      <c r="AU20" s="211"/>
      <c r="AV20" s="223"/>
      <c r="AW20" s="8"/>
    </row>
    <row r="21" spans="1:49" s="6" customFormat="1" ht="58" x14ac:dyDescent="0.25">
      <c r="A21" s="85" t="str">
        <f>VLOOKUP(B21,Apoio!$A:$C,3,FALSE)</f>
        <v>MCP - Resultados</v>
      </c>
      <c r="B21" s="129" t="s">
        <v>661</v>
      </c>
      <c r="C21" s="133">
        <v>45200</v>
      </c>
      <c r="D21" s="131" t="s">
        <v>8</v>
      </c>
      <c r="E21" s="124" t="s">
        <v>84</v>
      </c>
      <c r="F21" s="136"/>
      <c r="G21" s="136"/>
      <c r="H21" s="136" t="s">
        <v>84</v>
      </c>
      <c r="I21" s="136"/>
      <c r="J21" s="136"/>
      <c r="K21" s="136"/>
      <c r="L21" s="136"/>
      <c r="M21" s="136"/>
      <c r="N21" s="162"/>
      <c r="O21" s="172"/>
      <c r="P21" s="88"/>
      <c r="Q21" s="125">
        <v>1</v>
      </c>
      <c r="R21" s="154">
        <v>2</v>
      </c>
      <c r="S21" s="154">
        <v>3</v>
      </c>
      <c r="T21" s="123">
        <v>4</v>
      </c>
      <c r="U21" s="123">
        <v>5</v>
      </c>
      <c r="V21" s="123">
        <v>6</v>
      </c>
      <c r="W21" s="123">
        <v>7</v>
      </c>
      <c r="X21" s="123">
        <v>8</v>
      </c>
      <c r="Y21" s="154">
        <v>9</v>
      </c>
      <c r="Z21" s="154">
        <v>10</v>
      </c>
      <c r="AA21" s="123">
        <v>11</v>
      </c>
      <c r="AB21" s="123">
        <v>12</v>
      </c>
      <c r="AC21" s="123">
        <v>13</v>
      </c>
      <c r="AD21" s="123">
        <v>14</v>
      </c>
      <c r="AE21" s="123">
        <v>15</v>
      </c>
      <c r="AF21" s="154">
        <v>16</v>
      </c>
      <c r="AG21" s="154">
        <v>17</v>
      </c>
      <c r="AH21" s="123">
        <v>18</v>
      </c>
      <c r="AI21" s="123">
        <v>19</v>
      </c>
      <c r="AJ21" s="123">
        <v>20</v>
      </c>
      <c r="AK21" s="123">
        <v>21</v>
      </c>
      <c r="AL21" s="123">
        <v>22</v>
      </c>
      <c r="AM21" s="154">
        <v>23</v>
      </c>
      <c r="AN21" s="154">
        <v>24</v>
      </c>
      <c r="AO21" s="154">
        <v>25</v>
      </c>
      <c r="AP21" s="123">
        <v>26</v>
      </c>
      <c r="AQ21" s="123">
        <v>27</v>
      </c>
      <c r="AR21" s="123">
        <v>28</v>
      </c>
      <c r="AS21" s="123">
        <v>29</v>
      </c>
      <c r="AT21" s="154">
        <v>30</v>
      </c>
      <c r="AU21" s="154">
        <v>31</v>
      </c>
      <c r="AV21" s="124"/>
      <c r="AW21" s="8"/>
    </row>
    <row r="22" spans="1:49" s="6" customFormat="1" ht="46" customHeight="1" x14ac:dyDescent="0.25">
      <c r="A22" s="85" t="str">
        <f>VLOOKUP(B22,Apoio!$A:$C,3,FALSE)</f>
        <v>MCSD EN - Pós-Liquidação</v>
      </c>
      <c r="B22" s="190" t="s">
        <v>1034</v>
      </c>
      <c r="C22" s="130">
        <v>45200</v>
      </c>
      <c r="D22" s="145" t="s">
        <v>1035</v>
      </c>
      <c r="E22" s="146" t="s">
        <v>1027</v>
      </c>
      <c r="F22" s="135" t="s">
        <v>1036</v>
      </c>
      <c r="G22" s="136"/>
      <c r="H22" s="136"/>
      <c r="I22" s="136"/>
      <c r="J22" s="136"/>
      <c r="K22" s="136"/>
      <c r="L22" s="136"/>
      <c r="M22" s="136"/>
      <c r="N22" s="162"/>
      <c r="O22" s="172"/>
      <c r="P22" s="88"/>
      <c r="Q22" s="125">
        <v>1</v>
      </c>
      <c r="R22" s="154">
        <v>2</v>
      </c>
      <c r="S22" s="154">
        <v>3</v>
      </c>
      <c r="T22" s="123">
        <v>4</v>
      </c>
      <c r="U22" s="123">
        <v>5</v>
      </c>
      <c r="V22" s="123">
        <v>6</v>
      </c>
      <c r="W22" s="123">
        <v>7</v>
      </c>
      <c r="X22" s="123">
        <v>8</v>
      </c>
      <c r="Y22" s="154">
        <v>9</v>
      </c>
      <c r="Z22" s="154">
        <v>10</v>
      </c>
      <c r="AA22" s="123">
        <v>11</v>
      </c>
      <c r="AB22" s="123">
        <v>12</v>
      </c>
      <c r="AC22" s="123">
        <v>13</v>
      </c>
      <c r="AD22" s="123">
        <v>14</v>
      </c>
      <c r="AE22" s="123">
        <v>15</v>
      </c>
      <c r="AF22" s="154">
        <v>16</v>
      </c>
      <c r="AG22" s="154">
        <v>17</v>
      </c>
      <c r="AH22" s="123">
        <v>18</v>
      </c>
      <c r="AI22" s="123">
        <v>19</v>
      </c>
      <c r="AJ22" s="123">
        <v>20</v>
      </c>
      <c r="AK22" s="123">
        <v>21</v>
      </c>
      <c r="AL22" s="123">
        <v>22</v>
      </c>
      <c r="AM22" s="154">
        <v>23</v>
      </c>
      <c r="AN22" s="154">
        <v>24</v>
      </c>
      <c r="AO22" s="154">
        <v>25</v>
      </c>
      <c r="AP22" s="123">
        <v>26</v>
      </c>
      <c r="AQ22" s="123">
        <v>27</v>
      </c>
      <c r="AR22" s="123">
        <v>28</v>
      </c>
      <c r="AS22" s="123">
        <v>29</v>
      </c>
      <c r="AT22" s="154">
        <v>30</v>
      </c>
      <c r="AU22" s="154">
        <v>31</v>
      </c>
      <c r="AV22" s="124"/>
      <c r="AW22" s="8"/>
    </row>
    <row r="23" spans="1:49" s="6" customFormat="1" ht="21" customHeight="1" x14ac:dyDescent="0.25">
      <c r="A23" s="85" t="str">
        <f>VLOOKUP(B23,Apoio!$A:$C,3,FALSE)</f>
        <v>Medição Contábil</v>
      </c>
      <c r="B23" s="227" t="s">
        <v>1041</v>
      </c>
      <c r="C23" s="133">
        <v>45231</v>
      </c>
      <c r="D23" s="131" t="s">
        <v>84</v>
      </c>
      <c r="E23" s="124" t="s">
        <v>77</v>
      </c>
      <c r="F23" s="139" t="s">
        <v>770</v>
      </c>
      <c r="G23" s="140" t="s">
        <v>771</v>
      </c>
      <c r="H23" s="140" t="s">
        <v>772</v>
      </c>
      <c r="I23" s="140" t="s">
        <v>773</v>
      </c>
      <c r="J23" s="136"/>
      <c r="K23" s="136"/>
      <c r="L23" s="136"/>
      <c r="M23" s="136"/>
      <c r="N23" s="162"/>
      <c r="O23" s="172"/>
      <c r="P23" s="88"/>
      <c r="Q23" s="230">
        <v>1</v>
      </c>
      <c r="R23" s="209">
        <v>2</v>
      </c>
      <c r="S23" s="209">
        <v>3</v>
      </c>
      <c r="T23" s="212">
        <v>4</v>
      </c>
      <c r="U23" s="212">
        <v>5</v>
      </c>
      <c r="V23" s="212">
        <v>6</v>
      </c>
      <c r="W23" s="212">
        <v>7</v>
      </c>
      <c r="X23" s="212">
        <v>8</v>
      </c>
      <c r="Y23" s="209">
        <v>9</v>
      </c>
      <c r="Z23" s="209">
        <v>10</v>
      </c>
      <c r="AA23" s="212">
        <v>11</v>
      </c>
      <c r="AB23" s="212">
        <v>12</v>
      </c>
      <c r="AC23" s="212">
        <v>13</v>
      </c>
      <c r="AD23" s="212">
        <v>14</v>
      </c>
      <c r="AE23" s="212">
        <v>15</v>
      </c>
      <c r="AF23" s="209">
        <v>16</v>
      </c>
      <c r="AG23" s="209">
        <v>17</v>
      </c>
      <c r="AH23" s="212">
        <v>18</v>
      </c>
      <c r="AI23" s="212">
        <v>19</v>
      </c>
      <c r="AJ23" s="212">
        <v>20</v>
      </c>
      <c r="AK23" s="212">
        <v>21</v>
      </c>
      <c r="AL23" s="212">
        <v>22</v>
      </c>
      <c r="AM23" s="209">
        <v>23</v>
      </c>
      <c r="AN23" s="209">
        <v>24</v>
      </c>
      <c r="AO23" s="209">
        <v>25</v>
      </c>
      <c r="AP23" s="212">
        <v>26</v>
      </c>
      <c r="AQ23" s="212">
        <v>27</v>
      </c>
      <c r="AR23" s="212">
        <v>28</v>
      </c>
      <c r="AS23" s="212">
        <v>29</v>
      </c>
      <c r="AT23" s="209">
        <v>30</v>
      </c>
      <c r="AU23" s="209">
        <v>31</v>
      </c>
      <c r="AV23" s="221"/>
      <c r="AW23" s="8"/>
    </row>
    <row r="24" spans="1:49" s="6" customFormat="1" ht="21" customHeight="1" x14ac:dyDescent="0.25">
      <c r="A24" s="85"/>
      <c r="B24" s="228"/>
      <c r="C24" s="133">
        <v>45231</v>
      </c>
      <c r="D24" s="131" t="s">
        <v>84</v>
      </c>
      <c r="E24" s="124" t="s">
        <v>1043</v>
      </c>
      <c r="F24" s="139" t="s">
        <v>1048</v>
      </c>
      <c r="G24" s="140" t="s">
        <v>1049</v>
      </c>
      <c r="H24" s="136"/>
      <c r="I24" s="136"/>
      <c r="J24" s="136"/>
      <c r="K24" s="136"/>
      <c r="L24" s="136"/>
      <c r="M24" s="136"/>
      <c r="N24" s="162"/>
      <c r="O24" s="172"/>
      <c r="P24" s="88"/>
      <c r="Q24" s="231"/>
      <c r="R24" s="210"/>
      <c r="S24" s="210"/>
      <c r="T24" s="213"/>
      <c r="U24" s="213"/>
      <c r="V24" s="213"/>
      <c r="W24" s="213"/>
      <c r="X24" s="213"/>
      <c r="Y24" s="210"/>
      <c r="Z24" s="210"/>
      <c r="AA24" s="213"/>
      <c r="AB24" s="213"/>
      <c r="AC24" s="213"/>
      <c r="AD24" s="213"/>
      <c r="AE24" s="213"/>
      <c r="AF24" s="210"/>
      <c r="AG24" s="210"/>
      <c r="AH24" s="213"/>
      <c r="AI24" s="213"/>
      <c r="AJ24" s="213"/>
      <c r="AK24" s="213"/>
      <c r="AL24" s="213"/>
      <c r="AM24" s="210"/>
      <c r="AN24" s="210"/>
      <c r="AO24" s="210"/>
      <c r="AP24" s="213"/>
      <c r="AQ24" s="213"/>
      <c r="AR24" s="213"/>
      <c r="AS24" s="213"/>
      <c r="AT24" s="210"/>
      <c r="AU24" s="210"/>
      <c r="AV24" s="222"/>
      <c r="AW24" s="8"/>
    </row>
    <row r="25" spans="1:49" s="6" customFormat="1" ht="21" customHeight="1" x14ac:dyDescent="0.25">
      <c r="A25" s="85"/>
      <c r="B25" s="229"/>
      <c r="C25" s="133">
        <v>45231</v>
      </c>
      <c r="D25" s="131" t="s">
        <v>84</v>
      </c>
      <c r="E25" s="124" t="s">
        <v>593</v>
      </c>
      <c r="F25" s="139" t="s">
        <v>595</v>
      </c>
      <c r="G25" s="140" t="s">
        <v>596</v>
      </c>
      <c r="H25" s="136" t="s">
        <v>597</v>
      </c>
      <c r="I25" s="136"/>
      <c r="J25" s="136"/>
      <c r="K25" s="136"/>
      <c r="L25" s="136"/>
      <c r="M25" s="136"/>
      <c r="N25" s="162"/>
      <c r="O25" s="172"/>
      <c r="P25" s="88"/>
      <c r="Q25" s="232"/>
      <c r="R25" s="211"/>
      <c r="S25" s="211"/>
      <c r="T25" s="214"/>
      <c r="U25" s="214"/>
      <c r="V25" s="214"/>
      <c r="W25" s="214"/>
      <c r="X25" s="214"/>
      <c r="Y25" s="211"/>
      <c r="Z25" s="211"/>
      <c r="AA25" s="214"/>
      <c r="AB25" s="214"/>
      <c r="AC25" s="214"/>
      <c r="AD25" s="214"/>
      <c r="AE25" s="214"/>
      <c r="AF25" s="211"/>
      <c r="AG25" s="211"/>
      <c r="AH25" s="214"/>
      <c r="AI25" s="214"/>
      <c r="AJ25" s="214"/>
      <c r="AK25" s="214"/>
      <c r="AL25" s="214"/>
      <c r="AM25" s="211"/>
      <c r="AN25" s="211"/>
      <c r="AO25" s="211"/>
      <c r="AP25" s="214"/>
      <c r="AQ25" s="214"/>
      <c r="AR25" s="214"/>
      <c r="AS25" s="214"/>
      <c r="AT25" s="211"/>
      <c r="AU25" s="211"/>
      <c r="AV25" s="223"/>
      <c r="AW25" s="8"/>
    </row>
    <row r="26" spans="1:49" s="6" customFormat="1" ht="58" x14ac:dyDescent="0.25">
      <c r="A26" s="85" t="str">
        <f>VLOOKUP(B26,[1]Apoio!$A:$C,3,FALSE)</f>
        <v>Monitoramento Prudencial</v>
      </c>
      <c r="B26" s="129" t="s">
        <v>1057</v>
      </c>
      <c r="C26" s="133">
        <v>45231</v>
      </c>
      <c r="D26" s="131" t="s">
        <v>84</v>
      </c>
      <c r="E26" s="124" t="s">
        <v>84</v>
      </c>
      <c r="F26" s="140"/>
      <c r="G26" s="140"/>
      <c r="H26" s="136"/>
      <c r="I26" s="136"/>
      <c r="J26" s="136"/>
      <c r="K26" s="136"/>
      <c r="L26" s="136"/>
      <c r="M26" s="136"/>
      <c r="N26" s="162"/>
      <c r="O26" s="172"/>
      <c r="P26" s="88"/>
      <c r="Q26" s="125">
        <v>1</v>
      </c>
      <c r="R26" s="154">
        <v>2</v>
      </c>
      <c r="S26" s="154">
        <v>3</v>
      </c>
      <c r="T26" s="123">
        <v>4</v>
      </c>
      <c r="U26" s="123">
        <v>5</v>
      </c>
      <c r="V26" s="123">
        <v>6</v>
      </c>
      <c r="W26" s="123">
        <v>7</v>
      </c>
      <c r="X26" s="123">
        <v>8</v>
      </c>
      <c r="Y26" s="154">
        <v>9</v>
      </c>
      <c r="Z26" s="154">
        <v>10</v>
      </c>
      <c r="AA26" s="123">
        <v>11</v>
      </c>
      <c r="AB26" s="123">
        <v>12</v>
      </c>
      <c r="AC26" s="123">
        <v>13</v>
      </c>
      <c r="AD26" s="123">
        <v>14</v>
      </c>
      <c r="AE26" s="123">
        <v>15</v>
      </c>
      <c r="AF26" s="154">
        <v>16</v>
      </c>
      <c r="AG26" s="154">
        <v>17</v>
      </c>
      <c r="AH26" s="123">
        <v>18</v>
      </c>
      <c r="AI26" s="123">
        <v>19</v>
      </c>
      <c r="AJ26" s="123">
        <v>20</v>
      </c>
      <c r="AK26" s="123">
        <v>21</v>
      </c>
      <c r="AL26" s="123">
        <v>22</v>
      </c>
      <c r="AM26" s="154">
        <v>23</v>
      </c>
      <c r="AN26" s="154">
        <v>24</v>
      </c>
      <c r="AO26" s="154">
        <v>25</v>
      </c>
      <c r="AP26" s="123">
        <v>26</v>
      </c>
      <c r="AQ26" s="123">
        <v>27</v>
      </c>
      <c r="AR26" s="123">
        <v>28</v>
      </c>
      <c r="AS26" s="123">
        <v>29</v>
      </c>
      <c r="AT26" s="154">
        <v>30</v>
      </c>
      <c r="AU26" s="154">
        <v>31</v>
      </c>
      <c r="AV26" s="124"/>
      <c r="AW26" s="8"/>
    </row>
    <row r="27" spans="1:49" s="6" customFormat="1" ht="37.5" customHeight="1" x14ac:dyDescent="0.25">
      <c r="A27" s="85" t="str">
        <f>VLOOKUP(B27,Apoio!$A:$C,3,FALSE)</f>
        <v>MCP - Pré-Liquidação</v>
      </c>
      <c r="B27" s="173" t="s">
        <v>551</v>
      </c>
      <c r="C27" s="174">
        <v>45200</v>
      </c>
      <c r="D27" s="180" t="s">
        <v>367</v>
      </c>
      <c r="E27" s="175" t="s">
        <v>82</v>
      </c>
      <c r="F27" s="179" t="s">
        <v>791</v>
      </c>
      <c r="G27" s="177" t="s">
        <v>738</v>
      </c>
      <c r="H27" s="177" t="s">
        <v>792</v>
      </c>
      <c r="I27" s="136"/>
      <c r="J27" s="136"/>
      <c r="K27" s="136"/>
      <c r="L27" s="136"/>
      <c r="M27" s="136"/>
      <c r="N27" s="162"/>
      <c r="O27" s="172"/>
      <c r="P27" s="88"/>
      <c r="Q27" s="123">
        <v>1</v>
      </c>
      <c r="R27" s="154">
        <v>2</v>
      </c>
      <c r="S27" s="154">
        <v>3</v>
      </c>
      <c r="T27" s="125">
        <v>4</v>
      </c>
      <c r="U27" s="123">
        <v>5</v>
      </c>
      <c r="V27" s="123">
        <v>6</v>
      </c>
      <c r="W27" s="123">
        <v>7</v>
      </c>
      <c r="X27" s="123">
        <v>8</v>
      </c>
      <c r="Y27" s="154">
        <v>9</v>
      </c>
      <c r="Z27" s="154">
        <v>10</v>
      </c>
      <c r="AA27" s="123">
        <v>11</v>
      </c>
      <c r="AB27" s="123">
        <v>12</v>
      </c>
      <c r="AC27" s="123">
        <v>13</v>
      </c>
      <c r="AD27" s="123">
        <v>14</v>
      </c>
      <c r="AE27" s="123">
        <v>15</v>
      </c>
      <c r="AF27" s="154">
        <v>16</v>
      </c>
      <c r="AG27" s="154">
        <v>17</v>
      </c>
      <c r="AH27" s="123">
        <v>18</v>
      </c>
      <c r="AI27" s="123">
        <v>19</v>
      </c>
      <c r="AJ27" s="123">
        <v>20</v>
      </c>
      <c r="AK27" s="123">
        <v>21</v>
      </c>
      <c r="AL27" s="123">
        <v>22</v>
      </c>
      <c r="AM27" s="154">
        <v>23</v>
      </c>
      <c r="AN27" s="154">
        <v>24</v>
      </c>
      <c r="AO27" s="154">
        <v>25</v>
      </c>
      <c r="AP27" s="123">
        <v>26</v>
      </c>
      <c r="AQ27" s="123">
        <v>27</v>
      </c>
      <c r="AR27" s="123">
        <v>28</v>
      </c>
      <c r="AS27" s="123">
        <v>29</v>
      </c>
      <c r="AT27" s="154">
        <v>30</v>
      </c>
      <c r="AU27" s="154">
        <v>31</v>
      </c>
      <c r="AV27" s="124"/>
      <c r="AW27" s="8"/>
    </row>
    <row r="28" spans="1:49" s="6" customFormat="1" ht="36.65" customHeight="1" x14ac:dyDescent="0.25">
      <c r="A28" s="85" t="str">
        <f>VLOOKUP(B28,Apoio!$A:$C,3,FALSE)</f>
        <v>Penalidades - Pré-Liquidação</v>
      </c>
      <c r="B28" s="173" t="s">
        <v>368</v>
      </c>
      <c r="C28" s="174">
        <v>45231</v>
      </c>
      <c r="D28" s="180" t="s">
        <v>1022</v>
      </c>
      <c r="E28" s="175" t="s">
        <v>83</v>
      </c>
      <c r="F28" s="177" t="s">
        <v>793</v>
      </c>
      <c r="G28" s="177" t="s">
        <v>739</v>
      </c>
      <c r="H28" s="177" t="s">
        <v>740</v>
      </c>
      <c r="I28" s="136"/>
      <c r="J28" s="136"/>
      <c r="K28" s="136"/>
      <c r="L28" s="136"/>
      <c r="M28" s="136"/>
      <c r="N28" s="162"/>
      <c r="O28" s="172"/>
      <c r="P28" s="88"/>
      <c r="Q28" s="123">
        <v>1</v>
      </c>
      <c r="R28" s="154">
        <v>2</v>
      </c>
      <c r="S28" s="154">
        <v>3</v>
      </c>
      <c r="T28" s="125">
        <v>4</v>
      </c>
      <c r="U28" s="123">
        <v>5</v>
      </c>
      <c r="V28" s="123">
        <v>6</v>
      </c>
      <c r="W28" s="123">
        <v>7</v>
      </c>
      <c r="X28" s="123">
        <v>8</v>
      </c>
      <c r="Y28" s="154">
        <v>9</v>
      </c>
      <c r="Z28" s="154">
        <v>10</v>
      </c>
      <c r="AA28" s="123">
        <v>11</v>
      </c>
      <c r="AB28" s="123">
        <v>12</v>
      </c>
      <c r="AC28" s="123">
        <v>13</v>
      </c>
      <c r="AD28" s="123">
        <v>14</v>
      </c>
      <c r="AE28" s="123">
        <v>15</v>
      </c>
      <c r="AF28" s="154">
        <v>16</v>
      </c>
      <c r="AG28" s="154">
        <v>17</v>
      </c>
      <c r="AH28" s="123">
        <v>18</v>
      </c>
      <c r="AI28" s="123">
        <v>19</v>
      </c>
      <c r="AJ28" s="123">
        <v>20</v>
      </c>
      <c r="AK28" s="123">
        <v>21</v>
      </c>
      <c r="AL28" s="123">
        <v>22</v>
      </c>
      <c r="AM28" s="154">
        <v>23</v>
      </c>
      <c r="AN28" s="154">
        <v>24</v>
      </c>
      <c r="AO28" s="154">
        <v>25</v>
      </c>
      <c r="AP28" s="123">
        <v>26</v>
      </c>
      <c r="AQ28" s="123">
        <v>27</v>
      </c>
      <c r="AR28" s="123">
        <v>28</v>
      </c>
      <c r="AS28" s="123">
        <v>29</v>
      </c>
      <c r="AT28" s="154">
        <v>30</v>
      </c>
      <c r="AU28" s="154">
        <v>31</v>
      </c>
      <c r="AV28" s="124"/>
      <c r="AW28" s="8"/>
    </row>
    <row r="29" spans="1:49" s="6" customFormat="1" ht="21" customHeight="1" x14ac:dyDescent="0.25">
      <c r="A29" s="85" t="str">
        <f>VLOOKUP(B29,Apoio!$A:$C,3,FALSE)</f>
        <v>Medição Contábil</v>
      </c>
      <c r="B29" s="227" t="s">
        <v>1050</v>
      </c>
      <c r="C29" s="130">
        <v>45231</v>
      </c>
      <c r="D29" s="145" t="s">
        <v>1051</v>
      </c>
      <c r="E29" s="124" t="s">
        <v>77</v>
      </c>
      <c r="F29" s="139" t="s">
        <v>770</v>
      </c>
      <c r="G29" s="140" t="s">
        <v>771</v>
      </c>
      <c r="H29" s="140" t="s">
        <v>772</v>
      </c>
      <c r="I29" s="140" t="s">
        <v>773</v>
      </c>
      <c r="J29" s="136"/>
      <c r="K29" s="136"/>
      <c r="L29" s="136"/>
      <c r="M29" s="136"/>
      <c r="N29" s="162"/>
      <c r="O29" s="172"/>
      <c r="P29" s="88"/>
      <c r="Q29" s="212">
        <v>1</v>
      </c>
      <c r="R29" s="209">
        <v>2</v>
      </c>
      <c r="S29" s="209">
        <v>3</v>
      </c>
      <c r="T29" s="230">
        <v>4</v>
      </c>
      <c r="U29" s="212">
        <v>5</v>
      </c>
      <c r="V29" s="212">
        <v>6</v>
      </c>
      <c r="W29" s="212">
        <v>7</v>
      </c>
      <c r="X29" s="212">
        <v>8</v>
      </c>
      <c r="Y29" s="209">
        <v>9</v>
      </c>
      <c r="Z29" s="209">
        <v>10</v>
      </c>
      <c r="AA29" s="212">
        <v>11</v>
      </c>
      <c r="AB29" s="212">
        <v>12</v>
      </c>
      <c r="AC29" s="212">
        <v>13</v>
      </c>
      <c r="AD29" s="212">
        <v>14</v>
      </c>
      <c r="AE29" s="212">
        <v>15</v>
      </c>
      <c r="AF29" s="209">
        <v>16</v>
      </c>
      <c r="AG29" s="209">
        <v>17</v>
      </c>
      <c r="AH29" s="212">
        <v>18</v>
      </c>
      <c r="AI29" s="212">
        <v>19</v>
      </c>
      <c r="AJ29" s="212">
        <v>20</v>
      </c>
      <c r="AK29" s="212">
        <v>21</v>
      </c>
      <c r="AL29" s="212">
        <v>22</v>
      </c>
      <c r="AM29" s="209">
        <v>23</v>
      </c>
      <c r="AN29" s="209">
        <v>24</v>
      </c>
      <c r="AO29" s="209">
        <v>25</v>
      </c>
      <c r="AP29" s="212">
        <v>26</v>
      </c>
      <c r="AQ29" s="212">
        <v>27</v>
      </c>
      <c r="AR29" s="212">
        <v>28</v>
      </c>
      <c r="AS29" s="212">
        <v>29</v>
      </c>
      <c r="AT29" s="209">
        <v>30</v>
      </c>
      <c r="AU29" s="209">
        <v>31</v>
      </c>
      <c r="AV29" s="221"/>
      <c r="AW29" s="8"/>
    </row>
    <row r="30" spans="1:49" s="6" customFormat="1" ht="21" customHeight="1" x14ac:dyDescent="0.25">
      <c r="A30" s="85"/>
      <c r="B30" s="228"/>
      <c r="C30" s="130">
        <v>45231</v>
      </c>
      <c r="D30" s="145" t="s">
        <v>1051</v>
      </c>
      <c r="E30" s="124" t="s">
        <v>1043</v>
      </c>
      <c r="F30" s="139" t="s">
        <v>1048</v>
      </c>
      <c r="G30" s="140" t="s">
        <v>1049</v>
      </c>
      <c r="H30" s="136"/>
      <c r="I30" s="136"/>
      <c r="J30" s="136"/>
      <c r="K30" s="136"/>
      <c r="L30" s="136"/>
      <c r="M30" s="136"/>
      <c r="N30" s="162"/>
      <c r="O30" s="172"/>
      <c r="P30" s="88"/>
      <c r="Q30" s="213"/>
      <c r="R30" s="210"/>
      <c r="S30" s="210"/>
      <c r="T30" s="231"/>
      <c r="U30" s="213"/>
      <c r="V30" s="213"/>
      <c r="W30" s="213"/>
      <c r="X30" s="213"/>
      <c r="Y30" s="210"/>
      <c r="Z30" s="210"/>
      <c r="AA30" s="213"/>
      <c r="AB30" s="213"/>
      <c r="AC30" s="213"/>
      <c r="AD30" s="213"/>
      <c r="AE30" s="213"/>
      <c r="AF30" s="210"/>
      <c r="AG30" s="210"/>
      <c r="AH30" s="213"/>
      <c r="AI30" s="213"/>
      <c r="AJ30" s="213"/>
      <c r="AK30" s="213"/>
      <c r="AL30" s="213"/>
      <c r="AM30" s="210"/>
      <c r="AN30" s="210"/>
      <c r="AO30" s="210"/>
      <c r="AP30" s="213"/>
      <c r="AQ30" s="213"/>
      <c r="AR30" s="213"/>
      <c r="AS30" s="213"/>
      <c r="AT30" s="210"/>
      <c r="AU30" s="210"/>
      <c r="AV30" s="222"/>
      <c r="AW30" s="8"/>
    </row>
    <row r="31" spans="1:49" s="6" customFormat="1" ht="21" customHeight="1" x14ac:dyDescent="0.25">
      <c r="A31" s="85"/>
      <c r="B31" s="229"/>
      <c r="C31" s="130">
        <v>45231</v>
      </c>
      <c r="D31" s="145" t="s">
        <v>1051</v>
      </c>
      <c r="E31" s="124" t="s">
        <v>593</v>
      </c>
      <c r="F31" s="139" t="s">
        <v>595</v>
      </c>
      <c r="G31" s="140" t="s">
        <v>596</v>
      </c>
      <c r="H31" s="136" t="s">
        <v>597</v>
      </c>
      <c r="I31" s="136"/>
      <c r="J31" s="136"/>
      <c r="K31" s="136"/>
      <c r="L31" s="136"/>
      <c r="M31" s="136"/>
      <c r="N31" s="162"/>
      <c r="O31" s="172"/>
      <c r="P31" s="88"/>
      <c r="Q31" s="214"/>
      <c r="R31" s="211"/>
      <c r="S31" s="211"/>
      <c r="T31" s="232"/>
      <c r="U31" s="214"/>
      <c r="V31" s="214"/>
      <c r="W31" s="214"/>
      <c r="X31" s="214"/>
      <c r="Y31" s="211"/>
      <c r="Z31" s="211"/>
      <c r="AA31" s="214"/>
      <c r="AB31" s="214"/>
      <c r="AC31" s="214"/>
      <c r="AD31" s="214"/>
      <c r="AE31" s="214"/>
      <c r="AF31" s="211"/>
      <c r="AG31" s="211"/>
      <c r="AH31" s="214"/>
      <c r="AI31" s="214"/>
      <c r="AJ31" s="214"/>
      <c r="AK31" s="214"/>
      <c r="AL31" s="214"/>
      <c r="AM31" s="211"/>
      <c r="AN31" s="211"/>
      <c r="AO31" s="211"/>
      <c r="AP31" s="214"/>
      <c r="AQ31" s="214"/>
      <c r="AR31" s="214"/>
      <c r="AS31" s="214"/>
      <c r="AT31" s="211"/>
      <c r="AU31" s="211"/>
      <c r="AV31" s="223"/>
      <c r="AW31" s="8"/>
    </row>
    <row r="32" spans="1:49" s="6" customFormat="1" ht="43.5" x14ac:dyDescent="0.25">
      <c r="A32" s="85" t="str">
        <f>VLOOKUP(B32,[1]Apoio!$A:$C,3,FALSE)</f>
        <v>Monitoramento Prudencial</v>
      </c>
      <c r="B32" s="129" t="s">
        <v>1058</v>
      </c>
      <c r="C32" s="133">
        <v>45231</v>
      </c>
      <c r="D32" s="131" t="s">
        <v>84</v>
      </c>
      <c r="E32" s="124" t="s">
        <v>84</v>
      </c>
      <c r="F32" s="140"/>
      <c r="G32" s="140"/>
      <c r="H32" s="136"/>
      <c r="I32" s="136"/>
      <c r="J32" s="136"/>
      <c r="K32" s="136"/>
      <c r="L32" s="136"/>
      <c r="M32" s="136"/>
      <c r="N32" s="162"/>
      <c r="O32" s="172"/>
      <c r="P32" s="88"/>
      <c r="Q32" s="123">
        <v>1</v>
      </c>
      <c r="R32" s="154">
        <v>2</v>
      </c>
      <c r="S32" s="154">
        <v>3</v>
      </c>
      <c r="T32" s="125">
        <v>4</v>
      </c>
      <c r="U32" s="123">
        <v>5</v>
      </c>
      <c r="V32" s="123">
        <v>6</v>
      </c>
      <c r="W32" s="123">
        <v>7</v>
      </c>
      <c r="X32" s="123">
        <v>8</v>
      </c>
      <c r="Y32" s="154">
        <v>9</v>
      </c>
      <c r="Z32" s="154">
        <v>10</v>
      </c>
      <c r="AA32" s="123">
        <v>11</v>
      </c>
      <c r="AB32" s="123">
        <v>12</v>
      </c>
      <c r="AC32" s="123">
        <v>13</v>
      </c>
      <c r="AD32" s="123">
        <v>14</v>
      </c>
      <c r="AE32" s="123">
        <v>15</v>
      </c>
      <c r="AF32" s="154">
        <v>16</v>
      </c>
      <c r="AG32" s="154">
        <v>17</v>
      </c>
      <c r="AH32" s="123">
        <v>18</v>
      </c>
      <c r="AI32" s="123">
        <v>19</v>
      </c>
      <c r="AJ32" s="123">
        <v>20</v>
      </c>
      <c r="AK32" s="123">
        <v>21</v>
      </c>
      <c r="AL32" s="123">
        <v>22</v>
      </c>
      <c r="AM32" s="154">
        <v>23</v>
      </c>
      <c r="AN32" s="154">
        <v>24</v>
      </c>
      <c r="AO32" s="154">
        <v>25</v>
      </c>
      <c r="AP32" s="123">
        <v>26</v>
      </c>
      <c r="AQ32" s="123">
        <v>27</v>
      </c>
      <c r="AR32" s="123">
        <v>28</v>
      </c>
      <c r="AS32" s="123">
        <v>29</v>
      </c>
      <c r="AT32" s="154">
        <v>30</v>
      </c>
      <c r="AU32" s="154">
        <v>31</v>
      </c>
      <c r="AV32" s="146"/>
      <c r="AW32" s="8"/>
    </row>
    <row r="33" spans="1:49" s="6" customFormat="1" ht="46" customHeight="1" x14ac:dyDescent="0.25">
      <c r="A33" s="85" t="str">
        <f>VLOOKUP(B33,Apoio!$A:$C,3,FALSE)</f>
        <v>Energia de Reserva - Cessão Eólica</v>
      </c>
      <c r="B33" s="132" t="s">
        <v>400</v>
      </c>
      <c r="C33" s="133">
        <v>45200</v>
      </c>
      <c r="D33" s="131" t="s">
        <v>22</v>
      </c>
      <c r="E33" s="124" t="s">
        <v>802</v>
      </c>
      <c r="F33" s="162" t="s">
        <v>702</v>
      </c>
      <c r="G33" s="136" t="s">
        <v>724</v>
      </c>
      <c r="H33" s="136"/>
      <c r="I33" s="136"/>
      <c r="J33" s="136"/>
      <c r="K33" s="136"/>
      <c r="L33" s="136"/>
      <c r="M33" s="136"/>
      <c r="N33" s="162"/>
      <c r="O33" s="172" t="s">
        <v>806</v>
      </c>
      <c r="P33" s="88">
        <v>45292</v>
      </c>
      <c r="Q33" s="123">
        <v>1</v>
      </c>
      <c r="R33" s="154">
        <v>2</v>
      </c>
      <c r="S33" s="154">
        <v>3</v>
      </c>
      <c r="T33" s="123">
        <v>4</v>
      </c>
      <c r="U33" s="125">
        <v>5</v>
      </c>
      <c r="V33" s="123">
        <v>6</v>
      </c>
      <c r="W33" s="123">
        <v>7</v>
      </c>
      <c r="X33" s="123">
        <v>8</v>
      </c>
      <c r="Y33" s="154">
        <v>9</v>
      </c>
      <c r="Z33" s="154">
        <v>10</v>
      </c>
      <c r="AA33" s="123">
        <v>11</v>
      </c>
      <c r="AB33" s="123">
        <v>12</v>
      </c>
      <c r="AC33" s="123">
        <v>13</v>
      </c>
      <c r="AD33" s="123">
        <v>14</v>
      </c>
      <c r="AE33" s="123">
        <v>15</v>
      </c>
      <c r="AF33" s="154">
        <v>16</v>
      </c>
      <c r="AG33" s="154">
        <v>17</v>
      </c>
      <c r="AH33" s="123">
        <v>18</v>
      </c>
      <c r="AI33" s="123">
        <v>19</v>
      </c>
      <c r="AJ33" s="123">
        <v>20</v>
      </c>
      <c r="AK33" s="123">
        <v>21</v>
      </c>
      <c r="AL33" s="123">
        <v>22</v>
      </c>
      <c r="AM33" s="154">
        <v>23</v>
      </c>
      <c r="AN33" s="154">
        <v>24</v>
      </c>
      <c r="AO33" s="154">
        <v>25</v>
      </c>
      <c r="AP33" s="123">
        <v>26</v>
      </c>
      <c r="AQ33" s="123">
        <v>27</v>
      </c>
      <c r="AR33" s="123">
        <v>28</v>
      </c>
      <c r="AS33" s="123">
        <v>29</v>
      </c>
      <c r="AT33" s="154">
        <v>30</v>
      </c>
      <c r="AU33" s="154">
        <v>31</v>
      </c>
      <c r="AV33" s="124" t="s">
        <v>984</v>
      </c>
      <c r="AW33" s="8"/>
    </row>
    <row r="34" spans="1:49" s="6" customFormat="1" ht="36" customHeight="1" x14ac:dyDescent="0.25">
      <c r="A34" s="85" t="str">
        <f>VLOOKUP(B34,Apoio!$A:$C,3,FALSE)</f>
        <v>Medição - Coleta</v>
      </c>
      <c r="B34" s="129" t="s">
        <v>189</v>
      </c>
      <c r="C34" s="130">
        <v>45231</v>
      </c>
      <c r="D34" s="131" t="s">
        <v>33</v>
      </c>
      <c r="E34" s="124" t="s">
        <v>84</v>
      </c>
      <c r="F34" s="139"/>
      <c r="G34" s="136"/>
      <c r="H34" s="136" t="s">
        <v>84</v>
      </c>
      <c r="I34" s="136"/>
      <c r="J34" s="136"/>
      <c r="K34" s="136"/>
      <c r="L34" s="136"/>
      <c r="M34" s="136"/>
      <c r="N34" s="137"/>
      <c r="O34" s="87" t="s">
        <v>806</v>
      </c>
      <c r="P34" s="88">
        <v>45082</v>
      </c>
      <c r="Q34" s="123">
        <v>1</v>
      </c>
      <c r="R34" s="154">
        <v>2</v>
      </c>
      <c r="S34" s="154">
        <v>3</v>
      </c>
      <c r="T34" s="123">
        <v>4</v>
      </c>
      <c r="U34" s="125">
        <v>5</v>
      </c>
      <c r="V34" s="123">
        <v>6</v>
      </c>
      <c r="W34" s="123">
        <v>7</v>
      </c>
      <c r="X34" s="123">
        <v>8</v>
      </c>
      <c r="Y34" s="154">
        <v>9</v>
      </c>
      <c r="Z34" s="154">
        <v>10</v>
      </c>
      <c r="AA34" s="123">
        <v>11</v>
      </c>
      <c r="AB34" s="123">
        <v>12</v>
      </c>
      <c r="AC34" s="123">
        <v>13</v>
      </c>
      <c r="AD34" s="123">
        <v>14</v>
      </c>
      <c r="AE34" s="123">
        <v>15</v>
      </c>
      <c r="AF34" s="154">
        <v>16</v>
      </c>
      <c r="AG34" s="154">
        <v>17</v>
      </c>
      <c r="AH34" s="123">
        <v>18</v>
      </c>
      <c r="AI34" s="123">
        <v>19</v>
      </c>
      <c r="AJ34" s="123">
        <v>20</v>
      </c>
      <c r="AK34" s="123">
        <v>21</v>
      </c>
      <c r="AL34" s="123">
        <v>22</v>
      </c>
      <c r="AM34" s="154">
        <v>23</v>
      </c>
      <c r="AN34" s="154">
        <v>24</v>
      </c>
      <c r="AO34" s="154">
        <v>25</v>
      </c>
      <c r="AP34" s="123">
        <v>26</v>
      </c>
      <c r="AQ34" s="123">
        <v>27</v>
      </c>
      <c r="AR34" s="123">
        <v>28</v>
      </c>
      <c r="AS34" s="123">
        <v>29</v>
      </c>
      <c r="AT34" s="154">
        <v>30</v>
      </c>
      <c r="AU34" s="154">
        <v>31</v>
      </c>
      <c r="AV34" s="124"/>
      <c r="AW34" s="8"/>
    </row>
    <row r="35" spans="1:49" s="6" customFormat="1" ht="58" x14ac:dyDescent="0.25">
      <c r="A35" s="85" t="str">
        <f>VLOOKUP(B35,Apoio!$A:$C,3,FALSE)</f>
        <v>MCSD EE - Pré-Liquidação</v>
      </c>
      <c r="B35" s="129" t="s">
        <v>682</v>
      </c>
      <c r="C35" s="130">
        <v>45200</v>
      </c>
      <c r="D35" s="131" t="s">
        <v>683</v>
      </c>
      <c r="E35" s="124" t="s">
        <v>108</v>
      </c>
      <c r="F35" s="139" t="s">
        <v>700</v>
      </c>
      <c r="G35" s="136" t="s">
        <v>695</v>
      </c>
      <c r="H35" s="136" t="s">
        <v>699</v>
      </c>
      <c r="I35" s="136" t="s">
        <v>696</v>
      </c>
      <c r="J35" s="136" t="s">
        <v>697</v>
      </c>
      <c r="K35" s="136" t="s">
        <v>698</v>
      </c>
      <c r="L35" s="136"/>
      <c r="M35" s="136"/>
      <c r="N35" s="137"/>
      <c r="O35" s="87" t="s">
        <v>806</v>
      </c>
      <c r="P35" s="88">
        <v>45082</v>
      </c>
      <c r="Q35" s="123">
        <v>1</v>
      </c>
      <c r="R35" s="154">
        <v>2</v>
      </c>
      <c r="S35" s="154">
        <v>3</v>
      </c>
      <c r="T35" s="123">
        <v>4</v>
      </c>
      <c r="U35" s="125">
        <v>5</v>
      </c>
      <c r="V35" s="123">
        <v>6</v>
      </c>
      <c r="W35" s="123">
        <v>7</v>
      </c>
      <c r="X35" s="123">
        <v>8</v>
      </c>
      <c r="Y35" s="154">
        <v>9</v>
      </c>
      <c r="Z35" s="154">
        <v>10</v>
      </c>
      <c r="AA35" s="123">
        <v>11</v>
      </c>
      <c r="AB35" s="123">
        <v>12</v>
      </c>
      <c r="AC35" s="123">
        <v>13</v>
      </c>
      <c r="AD35" s="123">
        <v>14</v>
      </c>
      <c r="AE35" s="123">
        <v>15</v>
      </c>
      <c r="AF35" s="154">
        <v>16</v>
      </c>
      <c r="AG35" s="154">
        <v>17</v>
      </c>
      <c r="AH35" s="123">
        <v>18</v>
      </c>
      <c r="AI35" s="123">
        <v>19</v>
      </c>
      <c r="AJ35" s="123">
        <v>20</v>
      </c>
      <c r="AK35" s="123">
        <v>21</v>
      </c>
      <c r="AL35" s="123">
        <v>22</v>
      </c>
      <c r="AM35" s="154">
        <v>23</v>
      </c>
      <c r="AN35" s="154">
        <v>24</v>
      </c>
      <c r="AO35" s="154">
        <v>25</v>
      </c>
      <c r="AP35" s="123">
        <v>26</v>
      </c>
      <c r="AQ35" s="123">
        <v>27</v>
      </c>
      <c r="AR35" s="123">
        <v>28</v>
      </c>
      <c r="AS35" s="123">
        <v>29</v>
      </c>
      <c r="AT35" s="154">
        <v>30</v>
      </c>
      <c r="AU35" s="154">
        <v>31</v>
      </c>
      <c r="AV35" s="124"/>
      <c r="AW35" s="8"/>
    </row>
    <row r="36" spans="1:49" s="6" customFormat="1" ht="46.5" customHeight="1" x14ac:dyDescent="0.25">
      <c r="A36" s="85" t="str">
        <f>VLOOKUP(B36,Apoio!$A:$C,3,FALSE)</f>
        <v>Energia de Reserva - Cessão Biomassa</v>
      </c>
      <c r="B36" s="132" t="s">
        <v>399</v>
      </c>
      <c r="C36" s="130">
        <v>45200</v>
      </c>
      <c r="D36" s="131" t="s">
        <v>22</v>
      </c>
      <c r="E36" s="124" t="s">
        <v>803</v>
      </c>
      <c r="F36" s="143" t="s">
        <v>702</v>
      </c>
      <c r="G36" s="136" t="s">
        <v>701</v>
      </c>
      <c r="H36" s="136"/>
      <c r="I36" s="136"/>
      <c r="J36" s="136"/>
      <c r="K36" s="136"/>
      <c r="L36" s="136"/>
      <c r="M36" s="136"/>
      <c r="N36" s="137"/>
      <c r="O36" s="87" t="s">
        <v>806</v>
      </c>
      <c r="P36" s="88">
        <v>45082</v>
      </c>
      <c r="Q36" s="123">
        <v>1</v>
      </c>
      <c r="R36" s="154">
        <v>2</v>
      </c>
      <c r="S36" s="154">
        <v>3</v>
      </c>
      <c r="T36" s="123">
        <v>4</v>
      </c>
      <c r="U36" s="125">
        <v>5</v>
      </c>
      <c r="V36" s="123">
        <v>6</v>
      </c>
      <c r="W36" s="123">
        <v>7</v>
      </c>
      <c r="X36" s="123">
        <v>8</v>
      </c>
      <c r="Y36" s="154">
        <v>9</v>
      </c>
      <c r="Z36" s="154">
        <v>10</v>
      </c>
      <c r="AA36" s="123">
        <v>11</v>
      </c>
      <c r="AB36" s="123">
        <v>12</v>
      </c>
      <c r="AC36" s="123">
        <v>13</v>
      </c>
      <c r="AD36" s="123">
        <v>14</v>
      </c>
      <c r="AE36" s="123">
        <v>15</v>
      </c>
      <c r="AF36" s="154">
        <v>16</v>
      </c>
      <c r="AG36" s="154">
        <v>17</v>
      </c>
      <c r="AH36" s="123">
        <v>18</v>
      </c>
      <c r="AI36" s="123">
        <v>19</v>
      </c>
      <c r="AJ36" s="123">
        <v>20</v>
      </c>
      <c r="AK36" s="123">
        <v>21</v>
      </c>
      <c r="AL36" s="123">
        <v>22</v>
      </c>
      <c r="AM36" s="154">
        <v>23</v>
      </c>
      <c r="AN36" s="154">
        <v>24</v>
      </c>
      <c r="AO36" s="154">
        <v>25</v>
      </c>
      <c r="AP36" s="123">
        <v>26</v>
      </c>
      <c r="AQ36" s="123">
        <v>27</v>
      </c>
      <c r="AR36" s="123">
        <v>28</v>
      </c>
      <c r="AS36" s="123">
        <v>29</v>
      </c>
      <c r="AT36" s="154">
        <v>30</v>
      </c>
      <c r="AU36" s="154">
        <v>31</v>
      </c>
      <c r="AV36" s="124" t="s">
        <v>986</v>
      </c>
      <c r="AW36" s="8"/>
    </row>
    <row r="37" spans="1:49" s="6" customFormat="1" ht="36" customHeight="1" x14ac:dyDescent="0.25">
      <c r="A37" s="85" t="str">
        <f>VLOOKUP(B37,Apoio!$A:$C,3,FALSE)</f>
        <v>PROINFA</v>
      </c>
      <c r="B37" s="129" t="s">
        <v>385</v>
      </c>
      <c r="C37" s="130">
        <v>45231</v>
      </c>
      <c r="D37" s="131" t="s">
        <v>9</v>
      </c>
      <c r="E37" s="124" t="s">
        <v>84</v>
      </c>
      <c r="F37" s="139"/>
      <c r="G37" s="136"/>
      <c r="H37" s="136" t="s">
        <v>84</v>
      </c>
      <c r="I37" s="136"/>
      <c r="J37" s="136"/>
      <c r="K37" s="136"/>
      <c r="L37" s="136"/>
      <c r="M37" s="136"/>
      <c r="N37" s="137"/>
      <c r="O37" s="87" t="s">
        <v>806</v>
      </c>
      <c r="P37" s="88">
        <v>45083</v>
      </c>
      <c r="Q37" s="123">
        <v>1</v>
      </c>
      <c r="R37" s="154">
        <v>2</v>
      </c>
      <c r="S37" s="154">
        <v>3</v>
      </c>
      <c r="T37" s="123">
        <v>4</v>
      </c>
      <c r="U37" s="123">
        <v>5</v>
      </c>
      <c r="V37" s="125">
        <v>6</v>
      </c>
      <c r="W37" s="123">
        <v>7</v>
      </c>
      <c r="X37" s="123">
        <v>8</v>
      </c>
      <c r="Y37" s="154">
        <v>9</v>
      </c>
      <c r="Z37" s="154">
        <v>10</v>
      </c>
      <c r="AA37" s="123">
        <v>11</v>
      </c>
      <c r="AB37" s="123">
        <v>12</v>
      </c>
      <c r="AC37" s="123">
        <v>13</v>
      </c>
      <c r="AD37" s="123">
        <v>14</v>
      </c>
      <c r="AE37" s="123">
        <v>15</v>
      </c>
      <c r="AF37" s="154">
        <v>16</v>
      </c>
      <c r="AG37" s="154">
        <v>17</v>
      </c>
      <c r="AH37" s="123">
        <v>18</v>
      </c>
      <c r="AI37" s="123">
        <v>19</v>
      </c>
      <c r="AJ37" s="123">
        <v>20</v>
      </c>
      <c r="AK37" s="123">
        <v>21</v>
      </c>
      <c r="AL37" s="123">
        <v>22</v>
      </c>
      <c r="AM37" s="154">
        <v>23</v>
      </c>
      <c r="AN37" s="154">
        <v>24</v>
      </c>
      <c r="AO37" s="154">
        <v>25</v>
      </c>
      <c r="AP37" s="123">
        <v>26</v>
      </c>
      <c r="AQ37" s="123">
        <v>27</v>
      </c>
      <c r="AR37" s="123">
        <v>28</v>
      </c>
      <c r="AS37" s="123">
        <v>29</v>
      </c>
      <c r="AT37" s="154">
        <v>30</v>
      </c>
      <c r="AU37" s="154">
        <v>31</v>
      </c>
      <c r="AV37" s="124"/>
      <c r="AW37" s="8"/>
    </row>
    <row r="38" spans="1:49" s="6" customFormat="1" ht="36" customHeight="1" x14ac:dyDescent="0.25">
      <c r="A38" s="85" t="str">
        <f>VLOOKUP(B38,Apoio!$A:$C,3,FALSE)</f>
        <v>PROINFA</v>
      </c>
      <c r="B38" s="129" t="s">
        <v>387</v>
      </c>
      <c r="C38" s="130">
        <v>45231</v>
      </c>
      <c r="D38" s="131" t="s">
        <v>9</v>
      </c>
      <c r="E38" s="124" t="s">
        <v>84</v>
      </c>
      <c r="F38" s="135"/>
      <c r="G38" s="136"/>
      <c r="H38" s="136" t="s">
        <v>84</v>
      </c>
      <c r="I38" s="136"/>
      <c r="J38" s="136"/>
      <c r="K38" s="136"/>
      <c r="L38" s="136"/>
      <c r="M38" s="136"/>
      <c r="N38" s="137"/>
      <c r="O38" s="87" t="s">
        <v>806</v>
      </c>
      <c r="P38" s="88">
        <v>45083</v>
      </c>
      <c r="Q38" s="123">
        <v>1</v>
      </c>
      <c r="R38" s="154">
        <v>2</v>
      </c>
      <c r="S38" s="154">
        <v>3</v>
      </c>
      <c r="T38" s="123">
        <v>4</v>
      </c>
      <c r="U38" s="123">
        <v>5</v>
      </c>
      <c r="V38" s="125">
        <v>6</v>
      </c>
      <c r="W38" s="123">
        <v>7</v>
      </c>
      <c r="X38" s="123">
        <v>8</v>
      </c>
      <c r="Y38" s="154">
        <v>9</v>
      </c>
      <c r="Z38" s="154">
        <v>10</v>
      </c>
      <c r="AA38" s="123">
        <v>11</v>
      </c>
      <c r="AB38" s="123">
        <v>12</v>
      </c>
      <c r="AC38" s="123">
        <v>13</v>
      </c>
      <c r="AD38" s="123">
        <v>14</v>
      </c>
      <c r="AE38" s="123">
        <v>15</v>
      </c>
      <c r="AF38" s="154">
        <v>16</v>
      </c>
      <c r="AG38" s="154">
        <v>17</v>
      </c>
      <c r="AH38" s="123">
        <v>18</v>
      </c>
      <c r="AI38" s="123">
        <v>19</v>
      </c>
      <c r="AJ38" s="123">
        <v>20</v>
      </c>
      <c r="AK38" s="123">
        <v>21</v>
      </c>
      <c r="AL38" s="123">
        <v>22</v>
      </c>
      <c r="AM38" s="154">
        <v>23</v>
      </c>
      <c r="AN38" s="154">
        <v>24</v>
      </c>
      <c r="AO38" s="154">
        <v>25</v>
      </c>
      <c r="AP38" s="123">
        <v>26</v>
      </c>
      <c r="AQ38" s="123">
        <v>27</v>
      </c>
      <c r="AR38" s="123">
        <v>28</v>
      </c>
      <c r="AS38" s="123">
        <v>29</v>
      </c>
      <c r="AT38" s="154">
        <v>30</v>
      </c>
      <c r="AU38" s="154">
        <v>31</v>
      </c>
      <c r="AV38" s="124"/>
      <c r="AW38" s="8"/>
    </row>
    <row r="39" spans="1:49" s="6" customFormat="1" ht="36" customHeight="1" x14ac:dyDescent="0.25">
      <c r="A39" s="85" t="str">
        <f>VLOOKUP(B39,Apoio!$A:$C,3,FALSE)</f>
        <v>CVU PMO</v>
      </c>
      <c r="B39" s="132" t="s">
        <v>660</v>
      </c>
      <c r="C39" s="130">
        <v>45261</v>
      </c>
      <c r="D39" s="131" t="s">
        <v>23</v>
      </c>
      <c r="E39" s="124" t="s">
        <v>940</v>
      </c>
      <c r="F39" s="139" t="s">
        <v>947</v>
      </c>
      <c r="G39" s="140" t="s">
        <v>948</v>
      </c>
      <c r="H39" s="136"/>
      <c r="I39" s="136"/>
      <c r="J39" s="136"/>
      <c r="K39" s="136"/>
      <c r="L39" s="136"/>
      <c r="M39" s="136"/>
      <c r="N39" s="137"/>
      <c r="O39" s="87" t="s">
        <v>806</v>
      </c>
      <c r="P39" s="88">
        <v>45083</v>
      </c>
      <c r="Q39" s="123">
        <v>1</v>
      </c>
      <c r="R39" s="154">
        <v>2</v>
      </c>
      <c r="S39" s="154">
        <v>3</v>
      </c>
      <c r="T39" s="123">
        <v>4</v>
      </c>
      <c r="U39" s="123">
        <v>5</v>
      </c>
      <c r="V39" s="125">
        <v>6</v>
      </c>
      <c r="W39" s="123">
        <v>7</v>
      </c>
      <c r="X39" s="123">
        <v>8</v>
      </c>
      <c r="Y39" s="154">
        <v>9</v>
      </c>
      <c r="Z39" s="154">
        <v>10</v>
      </c>
      <c r="AA39" s="123">
        <v>11</v>
      </c>
      <c r="AB39" s="123">
        <v>12</v>
      </c>
      <c r="AC39" s="123">
        <v>13</v>
      </c>
      <c r="AD39" s="123">
        <v>14</v>
      </c>
      <c r="AE39" s="123">
        <v>15</v>
      </c>
      <c r="AF39" s="154">
        <v>16</v>
      </c>
      <c r="AG39" s="154">
        <v>17</v>
      </c>
      <c r="AH39" s="123">
        <v>18</v>
      </c>
      <c r="AI39" s="123">
        <v>19</v>
      </c>
      <c r="AJ39" s="123">
        <v>20</v>
      </c>
      <c r="AK39" s="123">
        <v>21</v>
      </c>
      <c r="AL39" s="123">
        <v>22</v>
      </c>
      <c r="AM39" s="154">
        <v>23</v>
      </c>
      <c r="AN39" s="154">
        <v>24</v>
      </c>
      <c r="AO39" s="154">
        <v>25</v>
      </c>
      <c r="AP39" s="123">
        <v>26</v>
      </c>
      <c r="AQ39" s="123">
        <v>27</v>
      </c>
      <c r="AR39" s="123">
        <v>28</v>
      </c>
      <c r="AS39" s="123">
        <v>29</v>
      </c>
      <c r="AT39" s="154">
        <v>30</v>
      </c>
      <c r="AU39" s="154">
        <v>31</v>
      </c>
      <c r="AV39" s="124"/>
      <c r="AW39" s="8"/>
    </row>
    <row r="40" spans="1:49" s="6" customFormat="1" ht="47.15" customHeight="1" x14ac:dyDescent="0.25">
      <c r="A40" s="85" t="str">
        <f>VLOOKUP(B40,Apoio!$A:$C,3,FALSE)</f>
        <v>CVU PMO</v>
      </c>
      <c r="B40" s="132" t="s">
        <v>1037</v>
      </c>
      <c r="C40" s="130">
        <v>45261</v>
      </c>
      <c r="D40" s="131" t="s">
        <v>23</v>
      </c>
      <c r="E40" s="124" t="s">
        <v>84</v>
      </c>
      <c r="F40" s="139"/>
      <c r="G40" s="140"/>
      <c r="H40" s="136" t="s">
        <v>84</v>
      </c>
      <c r="I40" s="136"/>
      <c r="J40" s="136"/>
      <c r="K40" s="136"/>
      <c r="L40" s="136"/>
      <c r="M40" s="136"/>
      <c r="N40" s="137"/>
      <c r="O40" s="87"/>
      <c r="P40" s="88"/>
      <c r="Q40" s="123">
        <v>1</v>
      </c>
      <c r="R40" s="154">
        <v>2</v>
      </c>
      <c r="S40" s="154">
        <v>3</v>
      </c>
      <c r="T40" s="123">
        <v>4</v>
      </c>
      <c r="U40" s="123">
        <v>5</v>
      </c>
      <c r="V40" s="125">
        <v>6</v>
      </c>
      <c r="W40" s="123">
        <v>7</v>
      </c>
      <c r="X40" s="123">
        <v>8</v>
      </c>
      <c r="Y40" s="154">
        <v>9</v>
      </c>
      <c r="Z40" s="154">
        <v>10</v>
      </c>
      <c r="AA40" s="123">
        <v>11</v>
      </c>
      <c r="AB40" s="123">
        <v>12</v>
      </c>
      <c r="AC40" s="123">
        <v>13</v>
      </c>
      <c r="AD40" s="123">
        <v>14</v>
      </c>
      <c r="AE40" s="123">
        <v>15</v>
      </c>
      <c r="AF40" s="154">
        <v>16</v>
      </c>
      <c r="AG40" s="154">
        <v>17</v>
      </c>
      <c r="AH40" s="123">
        <v>18</v>
      </c>
      <c r="AI40" s="123">
        <v>19</v>
      </c>
      <c r="AJ40" s="123">
        <v>20</v>
      </c>
      <c r="AK40" s="123">
        <v>21</v>
      </c>
      <c r="AL40" s="123">
        <v>22</v>
      </c>
      <c r="AM40" s="154">
        <v>23</v>
      </c>
      <c r="AN40" s="154">
        <v>24</v>
      </c>
      <c r="AO40" s="154">
        <v>25</v>
      </c>
      <c r="AP40" s="123">
        <v>26</v>
      </c>
      <c r="AQ40" s="123">
        <v>27</v>
      </c>
      <c r="AR40" s="123">
        <v>28</v>
      </c>
      <c r="AS40" s="123">
        <v>29</v>
      </c>
      <c r="AT40" s="154">
        <v>30</v>
      </c>
      <c r="AU40" s="154">
        <v>31</v>
      </c>
      <c r="AV40" s="124"/>
      <c r="AW40" s="8"/>
    </row>
    <row r="41" spans="1:49" s="6" customFormat="1" ht="36" customHeight="1" x14ac:dyDescent="0.25">
      <c r="A41" s="85" t="str">
        <f>VLOOKUP(B41,Apoio!$A:$C,3,FALSE)</f>
        <v>Conta Bandeiras</v>
      </c>
      <c r="B41" s="129" t="s">
        <v>164</v>
      </c>
      <c r="C41" s="133">
        <v>45200</v>
      </c>
      <c r="D41" s="131" t="s">
        <v>130</v>
      </c>
      <c r="E41" s="124" t="s">
        <v>84</v>
      </c>
      <c r="F41" s="136"/>
      <c r="G41" s="136"/>
      <c r="H41" s="136" t="s">
        <v>84</v>
      </c>
      <c r="I41" s="136"/>
      <c r="J41" s="136"/>
      <c r="K41" s="136"/>
      <c r="L41" s="136"/>
      <c r="M41" s="136"/>
      <c r="N41" s="137"/>
      <c r="O41" s="87" t="s">
        <v>806</v>
      </c>
      <c r="P41" s="88">
        <v>45292</v>
      </c>
      <c r="Q41" s="123">
        <v>1</v>
      </c>
      <c r="R41" s="154">
        <v>2</v>
      </c>
      <c r="S41" s="154">
        <v>3</v>
      </c>
      <c r="T41" s="123">
        <v>4</v>
      </c>
      <c r="U41" s="123">
        <v>5</v>
      </c>
      <c r="V41" s="125">
        <v>6</v>
      </c>
      <c r="W41" s="123">
        <v>7</v>
      </c>
      <c r="X41" s="123">
        <v>8</v>
      </c>
      <c r="Y41" s="154">
        <v>9</v>
      </c>
      <c r="Z41" s="154">
        <v>10</v>
      </c>
      <c r="AA41" s="123">
        <v>11</v>
      </c>
      <c r="AB41" s="123">
        <v>12</v>
      </c>
      <c r="AC41" s="123">
        <v>13</v>
      </c>
      <c r="AD41" s="123">
        <v>14</v>
      </c>
      <c r="AE41" s="123">
        <v>15</v>
      </c>
      <c r="AF41" s="154">
        <v>16</v>
      </c>
      <c r="AG41" s="154">
        <v>17</v>
      </c>
      <c r="AH41" s="123">
        <v>18</v>
      </c>
      <c r="AI41" s="123">
        <v>19</v>
      </c>
      <c r="AJ41" s="123">
        <v>20</v>
      </c>
      <c r="AK41" s="123">
        <v>21</v>
      </c>
      <c r="AL41" s="123">
        <v>22</v>
      </c>
      <c r="AM41" s="154">
        <v>23</v>
      </c>
      <c r="AN41" s="154">
        <v>24</v>
      </c>
      <c r="AO41" s="154">
        <v>25</v>
      </c>
      <c r="AP41" s="123">
        <v>26</v>
      </c>
      <c r="AQ41" s="123">
        <v>27</v>
      </c>
      <c r="AR41" s="123">
        <v>28</v>
      </c>
      <c r="AS41" s="123">
        <v>29</v>
      </c>
      <c r="AT41" s="154">
        <v>30</v>
      </c>
      <c r="AU41" s="154">
        <v>31</v>
      </c>
      <c r="AV41" s="124"/>
      <c r="AW41" s="8"/>
    </row>
    <row r="42" spans="1:49" s="6" customFormat="1" ht="21" customHeight="1" x14ac:dyDescent="0.25">
      <c r="A42" s="85" t="str">
        <f>VLOOKUP(B42,Apoio!$A:$C,3,FALSE)</f>
        <v>Medição Contábil</v>
      </c>
      <c r="B42" s="215" t="s">
        <v>1050</v>
      </c>
      <c r="C42" s="130">
        <v>45231</v>
      </c>
      <c r="D42" s="145" t="s">
        <v>9</v>
      </c>
      <c r="E42" s="124" t="s">
        <v>77</v>
      </c>
      <c r="F42" s="139" t="s">
        <v>770</v>
      </c>
      <c r="G42" s="140" t="s">
        <v>771</v>
      </c>
      <c r="H42" s="140" t="s">
        <v>772</v>
      </c>
      <c r="I42" s="140" t="s">
        <v>773</v>
      </c>
      <c r="J42" s="136"/>
      <c r="K42" s="136"/>
      <c r="L42" s="136"/>
      <c r="M42" s="136"/>
      <c r="N42" s="137"/>
      <c r="O42" s="87"/>
      <c r="P42" s="88"/>
      <c r="Q42" s="212">
        <v>1</v>
      </c>
      <c r="R42" s="209">
        <v>2</v>
      </c>
      <c r="S42" s="209">
        <v>3</v>
      </c>
      <c r="T42" s="212">
        <v>4</v>
      </c>
      <c r="U42" s="212">
        <v>5</v>
      </c>
      <c r="V42" s="230">
        <v>6</v>
      </c>
      <c r="W42" s="212">
        <v>7</v>
      </c>
      <c r="X42" s="212">
        <v>8</v>
      </c>
      <c r="Y42" s="209">
        <v>9</v>
      </c>
      <c r="Z42" s="209">
        <v>10</v>
      </c>
      <c r="AA42" s="212">
        <v>11</v>
      </c>
      <c r="AB42" s="212">
        <v>12</v>
      </c>
      <c r="AC42" s="212">
        <v>13</v>
      </c>
      <c r="AD42" s="212">
        <v>14</v>
      </c>
      <c r="AE42" s="212">
        <v>15</v>
      </c>
      <c r="AF42" s="209">
        <v>16</v>
      </c>
      <c r="AG42" s="209">
        <v>17</v>
      </c>
      <c r="AH42" s="212">
        <v>18</v>
      </c>
      <c r="AI42" s="212">
        <v>19</v>
      </c>
      <c r="AJ42" s="212">
        <v>20</v>
      </c>
      <c r="AK42" s="212">
        <v>21</v>
      </c>
      <c r="AL42" s="212">
        <v>22</v>
      </c>
      <c r="AM42" s="209">
        <v>23</v>
      </c>
      <c r="AN42" s="209">
        <v>24</v>
      </c>
      <c r="AO42" s="209">
        <v>25</v>
      </c>
      <c r="AP42" s="212">
        <v>26</v>
      </c>
      <c r="AQ42" s="212">
        <v>27</v>
      </c>
      <c r="AR42" s="212">
        <v>28</v>
      </c>
      <c r="AS42" s="212">
        <v>29</v>
      </c>
      <c r="AT42" s="209">
        <v>30</v>
      </c>
      <c r="AU42" s="209">
        <v>31</v>
      </c>
      <c r="AV42" s="221"/>
      <c r="AW42" s="8"/>
    </row>
    <row r="43" spans="1:49" s="6" customFormat="1" ht="21" customHeight="1" x14ac:dyDescent="0.25">
      <c r="A43" s="85"/>
      <c r="B43" s="216"/>
      <c r="C43" s="130">
        <v>45231</v>
      </c>
      <c r="D43" s="145" t="s">
        <v>9</v>
      </c>
      <c r="E43" s="124" t="s">
        <v>1043</v>
      </c>
      <c r="F43" s="139" t="s">
        <v>1048</v>
      </c>
      <c r="G43" s="140" t="s">
        <v>1049</v>
      </c>
      <c r="H43" s="136"/>
      <c r="I43" s="136"/>
      <c r="J43" s="136"/>
      <c r="K43" s="136"/>
      <c r="L43" s="136"/>
      <c r="M43" s="136"/>
      <c r="N43" s="137"/>
      <c r="O43" s="87"/>
      <c r="P43" s="88"/>
      <c r="Q43" s="213"/>
      <c r="R43" s="210"/>
      <c r="S43" s="210"/>
      <c r="T43" s="213"/>
      <c r="U43" s="213"/>
      <c r="V43" s="231"/>
      <c r="W43" s="213"/>
      <c r="X43" s="213"/>
      <c r="Y43" s="210"/>
      <c r="Z43" s="210"/>
      <c r="AA43" s="213"/>
      <c r="AB43" s="213"/>
      <c r="AC43" s="213"/>
      <c r="AD43" s="213"/>
      <c r="AE43" s="213"/>
      <c r="AF43" s="210"/>
      <c r="AG43" s="210"/>
      <c r="AH43" s="213"/>
      <c r="AI43" s="213"/>
      <c r="AJ43" s="213"/>
      <c r="AK43" s="213"/>
      <c r="AL43" s="213"/>
      <c r="AM43" s="210"/>
      <c r="AN43" s="210"/>
      <c r="AO43" s="210"/>
      <c r="AP43" s="213"/>
      <c r="AQ43" s="213"/>
      <c r="AR43" s="213"/>
      <c r="AS43" s="213"/>
      <c r="AT43" s="210"/>
      <c r="AU43" s="210"/>
      <c r="AV43" s="222"/>
      <c r="AW43" s="8"/>
    </row>
    <row r="44" spans="1:49" s="6" customFormat="1" ht="21" customHeight="1" x14ac:dyDescent="0.25">
      <c r="A44" s="85"/>
      <c r="B44" s="217"/>
      <c r="C44" s="130">
        <v>45231</v>
      </c>
      <c r="D44" s="145" t="s">
        <v>9</v>
      </c>
      <c r="E44" s="124" t="s">
        <v>593</v>
      </c>
      <c r="F44" s="139" t="s">
        <v>595</v>
      </c>
      <c r="G44" s="140" t="s">
        <v>596</v>
      </c>
      <c r="H44" s="136" t="s">
        <v>597</v>
      </c>
      <c r="I44" s="136"/>
      <c r="J44" s="136"/>
      <c r="K44" s="136"/>
      <c r="L44" s="136"/>
      <c r="M44" s="136"/>
      <c r="N44" s="137"/>
      <c r="O44" s="87"/>
      <c r="P44" s="88"/>
      <c r="Q44" s="214"/>
      <c r="R44" s="211"/>
      <c r="S44" s="211"/>
      <c r="T44" s="214"/>
      <c r="U44" s="214"/>
      <c r="V44" s="232"/>
      <c r="W44" s="214"/>
      <c r="X44" s="214"/>
      <c r="Y44" s="211"/>
      <c r="Z44" s="211"/>
      <c r="AA44" s="214"/>
      <c r="AB44" s="214"/>
      <c r="AC44" s="214"/>
      <c r="AD44" s="214"/>
      <c r="AE44" s="214"/>
      <c r="AF44" s="211"/>
      <c r="AG44" s="211"/>
      <c r="AH44" s="214"/>
      <c r="AI44" s="214"/>
      <c r="AJ44" s="214"/>
      <c r="AK44" s="214"/>
      <c r="AL44" s="214"/>
      <c r="AM44" s="211"/>
      <c r="AN44" s="211"/>
      <c r="AO44" s="211"/>
      <c r="AP44" s="214"/>
      <c r="AQ44" s="214"/>
      <c r="AR44" s="214"/>
      <c r="AS44" s="214"/>
      <c r="AT44" s="211"/>
      <c r="AU44" s="211"/>
      <c r="AV44" s="223"/>
      <c r="AW44" s="8"/>
    </row>
    <row r="45" spans="1:49" s="6" customFormat="1" ht="43.5" x14ac:dyDescent="0.25">
      <c r="A45" s="85" t="str">
        <f>VLOOKUP(B45,Apoio!$A:$C,3,FALSE)</f>
        <v>Energia de Reserva - Cessão Solar</v>
      </c>
      <c r="B45" s="132" t="s">
        <v>483</v>
      </c>
      <c r="C45" s="133">
        <v>45200</v>
      </c>
      <c r="D45" s="131" t="s">
        <v>484</v>
      </c>
      <c r="E45" s="124" t="s">
        <v>804</v>
      </c>
      <c r="F45" s="143" t="s">
        <v>702</v>
      </c>
      <c r="G45" s="136" t="s">
        <v>703</v>
      </c>
      <c r="H45" s="136"/>
      <c r="I45" s="136"/>
      <c r="J45" s="136"/>
      <c r="K45" s="136"/>
      <c r="L45" s="136"/>
      <c r="M45" s="136"/>
      <c r="N45" s="137"/>
      <c r="O45" s="87" t="s">
        <v>806</v>
      </c>
      <c r="P45" s="88">
        <v>45082</v>
      </c>
      <c r="Q45" s="123">
        <v>1</v>
      </c>
      <c r="R45" s="154">
        <v>2</v>
      </c>
      <c r="S45" s="154">
        <v>3</v>
      </c>
      <c r="T45" s="123">
        <v>4</v>
      </c>
      <c r="U45" s="123">
        <v>5</v>
      </c>
      <c r="V45" s="123">
        <v>6</v>
      </c>
      <c r="W45" s="125">
        <v>7</v>
      </c>
      <c r="X45" s="123">
        <v>8</v>
      </c>
      <c r="Y45" s="154">
        <v>9</v>
      </c>
      <c r="Z45" s="154">
        <v>10</v>
      </c>
      <c r="AA45" s="123">
        <v>11</v>
      </c>
      <c r="AB45" s="123">
        <v>12</v>
      </c>
      <c r="AC45" s="123">
        <v>13</v>
      </c>
      <c r="AD45" s="123">
        <v>14</v>
      </c>
      <c r="AE45" s="123">
        <v>15</v>
      </c>
      <c r="AF45" s="154">
        <v>16</v>
      </c>
      <c r="AG45" s="154">
        <v>17</v>
      </c>
      <c r="AH45" s="123">
        <v>18</v>
      </c>
      <c r="AI45" s="123">
        <v>19</v>
      </c>
      <c r="AJ45" s="123">
        <v>20</v>
      </c>
      <c r="AK45" s="123">
        <v>21</v>
      </c>
      <c r="AL45" s="123">
        <v>22</v>
      </c>
      <c r="AM45" s="154">
        <v>23</v>
      </c>
      <c r="AN45" s="154">
        <v>24</v>
      </c>
      <c r="AO45" s="154">
        <v>25</v>
      </c>
      <c r="AP45" s="123">
        <v>26</v>
      </c>
      <c r="AQ45" s="123">
        <v>27</v>
      </c>
      <c r="AR45" s="123">
        <v>28</v>
      </c>
      <c r="AS45" s="123">
        <v>29</v>
      </c>
      <c r="AT45" s="154">
        <v>30</v>
      </c>
      <c r="AU45" s="154">
        <v>31</v>
      </c>
      <c r="AV45" s="124" t="s">
        <v>985</v>
      </c>
    </row>
    <row r="46" spans="1:49" s="6" customFormat="1" ht="43.5" x14ac:dyDescent="0.25">
      <c r="A46" s="85" t="str">
        <f>VLOOKUP(B46,Apoio!$A:$C,3,FALSE)</f>
        <v>Contribuição Associativa</v>
      </c>
      <c r="B46" s="129" t="s">
        <v>983</v>
      </c>
      <c r="C46" s="133">
        <v>45261</v>
      </c>
      <c r="D46" s="131" t="s">
        <v>18</v>
      </c>
      <c r="E46" s="124" t="s">
        <v>86</v>
      </c>
      <c r="F46" s="135" t="s">
        <v>704</v>
      </c>
      <c r="G46" s="136" t="s">
        <v>705</v>
      </c>
      <c r="H46" s="136" t="s">
        <v>706</v>
      </c>
      <c r="I46" s="136"/>
      <c r="J46" s="136"/>
      <c r="K46" s="136"/>
      <c r="L46" s="136"/>
      <c r="M46" s="136"/>
      <c r="N46" s="137"/>
      <c r="O46" s="87" t="s">
        <v>806</v>
      </c>
      <c r="P46" s="88">
        <v>45084</v>
      </c>
      <c r="Q46" s="123">
        <v>1</v>
      </c>
      <c r="R46" s="154">
        <v>2</v>
      </c>
      <c r="S46" s="154">
        <v>3</v>
      </c>
      <c r="T46" s="123">
        <v>4</v>
      </c>
      <c r="U46" s="123">
        <v>5</v>
      </c>
      <c r="V46" s="123">
        <v>6</v>
      </c>
      <c r="W46" s="125">
        <v>7</v>
      </c>
      <c r="X46" s="123">
        <v>8</v>
      </c>
      <c r="Y46" s="154">
        <v>9</v>
      </c>
      <c r="Z46" s="154">
        <v>10</v>
      </c>
      <c r="AA46" s="123">
        <v>11</v>
      </c>
      <c r="AB46" s="123">
        <v>12</v>
      </c>
      <c r="AC46" s="123">
        <v>13</v>
      </c>
      <c r="AD46" s="123">
        <v>14</v>
      </c>
      <c r="AE46" s="123">
        <v>15</v>
      </c>
      <c r="AF46" s="154">
        <v>16</v>
      </c>
      <c r="AG46" s="154">
        <v>17</v>
      </c>
      <c r="AH46" s="123">
        <v>18</v>
      </c>
      <c r="AI46" s="123">
        <v>19</v>
      </c>
      <c r="AJ46" s="123">
        <v>20</v>
      </c>
      <c r="AK46" s="123">
        <v>21</v>
      </c>
      <c r="AL46" s="123">
        <v>22</v>
      </c>
      <c r="AM46" s="154">
        <v>23</v>
      </c>
      <c r="AN46" s="154">
        <v>24</v>
      </c>
      <c r="AO46" s="154">
        <v>25</v>
      </c>
      <c r="AP46" s="123">
        <v>26</v>
      </c>
      <c r="AQ46" s="123">
        <v>27</v>
      </c>
      <c r="AR46" s="123">
        <v>28</v>
      </c>
      <c r="AS46" s="123">
        <v>29</v>
      </c>
      <c r="AT46" s="154">
        <v>30</v>
      </c>
      <c r="AU46" s="154">
        <v>31</v>
      </c>
      <c r="AV46" s="124"/>
      <c r="AW46" s="8"/>
    </row>
    <row r="47" spans="1:49" s="6" customFormat="1" ht="36" customHeight="1" x14ac:dyDescent="0.25">
      <c r="A47" s="85" t="str">
        <f>VLOOKUP(B47,Apoio!$A:$C,3,FALSE)</f>
        <v>MCP - Decisões Judiciais</v>
      </c>
      <c r="B47" s="129" t="s">
        <v>539</v>
      </c>
      <c r="C47" s="133">
        <v>45231</v>
      </c>
      <c r="D47" s="131" t="s">
        <v>537</v>
      </c>
      <c r="E47" s="124" t="s">
        <v>516</v>
      </c>
      <c r="F47" s="139" t="s">
        <v>707</v>
      </c>
      <c r="G47" s="136" t="s">
        <v>708</v>
      </c>
      <c r="H47" s="136" t="s">
        <v>709</v>
      </c>
      <c r="I47" s="136" t="s">
        <v>710</v>
      </c>
      <c r="J47" s="136"/>
      <c r="K47" s="136"/>
      <c r="L47" s="136"/>
      <c r="M47" s="136"/>
      <c r="N47" s="137"/>
      <c r="O47" s="87" t="s">
        <v>806</v>
      </c>
      <c r="P47" s="88">
        <v>45084</v>
      </c>
      <c r="Q47" s="123">
        <v>1</v>
      </c>
      <c r="R47" s="154">
        <v>2</v>
      </c>
      <c r="S47" s="154">
        <v>3</v>
      </c>
      <c r="T47" s="123">
        <v>4</v>
      </c>
      <c r="U47" s="123">
        <v>5</v>
      </c>
      <c r="V47" s="123">
        <v>6</v>
      </c>
      <c r="W47" s="125">
        <v>7</v>
      </c>
      <c r="X47" s="123">
        <v>8</v>
      </c>
      <c r="Y47" s="154">
        <v>9</v>
      </c>
      <c r="Z47" s="154">
        <v>10</v>
      </c>
      <c r="AA47" s="123">
        <v>11</v>
      </c>
      <c r="AB47" s="123">
        <v>12</v>
      </c>
      <c r="AC47" s="123">
        <v>13</v>
      </c>
      <c r="AD47" s="123">
        <v>14</v>
      </c>
      <c r="AE47" s="123">
        <v>15</v>
      </c>
      <c r="AF47" s="154">
        <v>16</v>
      </c>
      <c r="AG47" s="154">
        <v>17</v>
      </c>
      <c r="AH47" s="123">
        <v>18</v>
      </c>
      <c r="AI47" s="123">
        <v>19</v>
      </c>
      <c r="AJ47" s="123">
        <v>20</v>
      </c>
      <c r="AK47" s="123">
        <v>21</v>
      </c>
      <c r="AL47" s="123">
        <v>22</v>
      </c>
      <c r="AM47" s="154">
        <v>23</v>
      </c>
      <c r="AN47" s="154">
        <v>24</v>
      </c>
      <c r="AO47" s="154">
        <v>25</v>
      </c>
      <c r="AP47" s="123">
        <v>26</v>
      </c>
      <c r="AQ47" s="123">
        <v>27</v>
      </c>
      <c r="AR47" s="123">
        <v>28</v>
      </c>
      <c r="AS47" s="123">
        <v>29</v>
      </c>
      <c r="AT47" s="154">
        <v>30</v>
      </c>
      <c r="AU47" s="154">
        <v>31</v>
      </c>
      <c r="AV47" s="124"/>
      <c r="AW47" s="8"/>
    </row>
    <row r="48" spans="1:49" s="6" customFormat="1" ht="36.75" customHeight="1" x14ac:dyDescent="0.25">
      <c r="A48" s="85" t="str">
        <f>VLOOKUP(B48,Apoio!$A:$C,3,FALSE)</f>
        <v>Contrato - Sazonalização</v>
      </c>
      <c r="B48" s="129" t="s">
        <v>476</v>
      </c>
      <c r="C48" s="133"/>
      <c r="D48" s="131" t="s">
        <v>949</v>
      </c>
      <c r="E48" s="124" t="s">
        <v>84</v>
      </c>
      <c r="F48" s="139"/>
      <c r="G48" s="136"/>
      <c r="H48" s="136" t="s">
        <v>84</v>
      </c>
      <c r="I48" s="136"/>
      <c r="J48" s="136"/>
      <c r="K48" s="136"/>
      <c r="L48" s="136"/>
      <c r="M48" s="136"/>
      <c r="N48" s="137"/>
      <c r="O48" s="87"/>
      <c r="P48" s="88"/>
      <c r="Q48" s="123">
        <v>1</v>
      </c>
      <c r="R48" s="154">
        <v>2</v>
      </c>
      <c r="S48" s="154">
        <v>3</v>
      </c>
      <c r="T48" s="123">
        <v>4</v>
      </c>
      <c r="U48" s="123">
        <v>5</v>
      </c>
      <c r="V48" s="123">
        <v>6</v>
      </c>
      <c r="W48" s="125">
        <v>7</v>
      </c>
      <c r="X48" s="123">
        <v>8</v>
      </c>
      <c r="Y48" s="154">
        <v>9</v>
      </c>
      <c r="Z48" s="154">
        <v>10</v>
      </c>
      <c r="AA48" s="123">
        <v>11</v>
      </c>
      <c r="AB48" s="123">
        <v>12</v>
      </c>
      <c r="AC48" s="123">
        <v>13</v>
      </c>
      <c r="AD48" s="123">
        <v>14</v>
      </c>
      <c r="AE48" s="123">
        <v>15</v>
      </c>
      <c r="AF48" s="154">
        <v>16</v>
      </c>
      <c r="AG48" s="154">
        <v>17</v>
      </c>
      <c r="AH48" s="123">
        <v>18</v>
      </c>
      <c r="AI48" s="123">
        <v>19</v>
      </c>
      <c r="AJ48" s="123">
        <v>20</v>
      </c>
      <c r="AK48" s="123">
        <v>21</v>
      </c>
      <c r="AL48" s="123">
        <v>22</v>
      </c>
      <c r="AM48" s="154">
        <v>23</v>
      </c>
      <c r="AN48" s="154">
        <v>24</v>
      </c>
      <c r="AO48" s="154">
        <v>25</v>
      </c>
      <c r="AP48" s="123">
        <v>26</v>
      </c>
      <c r="AQ48" s="123">
        <v>27</v>
      </c>
      <c r="AR48" s="123">
        <v>28</v>
      </c>
      <c r="AS48" s="123">
        <v>29</v>
      </c>
      <c r="AT48" s="154">
        <v>30</v>
      </c>
      <c r="AU48" s="154">
        <v>31</v>
      </c>
      <c r="AV48" s="127"/>
      <c r="AW48" s="8"/>
    </row>
    <row r="49" spans="1:50" s="6" customFormat="1" ht="58" x14ac:dyDescent="0.25">
      <c r="A49" s="85" t="str">
        <f>VLOOKUP(B49,[1]Apoio!$A:$C,3,FALSE)</f>
        <v>Monitoramento Prudencial</v>
      </c>
      <c r="B49" s="129" t="s">
        <v>1055</v>
      </c>
      <c r="C49" s="133">
        <v>45231</v>
      </c>
      <c r="D49" s="131" t="s">
        <v>84</v>
      </c>
      <c r="E49" s="124" t="s">
        <v>84</v>
      </c>
      <c r="F49" s="139"/>
      <c r="G49" s="136"/>
      <c r="H49" s="136"/>
      <c r="I49" s="136"/>
      <c r="J49" s="136"/>
      <c r="K49" s="136"/>
      <c r="L49" s="136"/>
      <c r="M49" s="136"/>
      <c r="N49" s="137"/>
      <c r="O49" s="87"/>
      <c r="P49" s="88"/>
      <c r="Q49" s="123">
        <v>1</v>
      </c>
      <c r="R49" s="154">
        <v>2</v>
      </c>
      <c r="S49" s="154">
        <v>3</v>
      </c>
      <c r="T49" s="123">
        <v>4</v>
      </c>
      <c r="U49" s="123">
        <v>5</v>
      </c>
      <c r="V49" s="123">
        <v>6</v>
      </c>
      <c r="W49" s="125">
        <v>7</v>
      </c>
      <c r="X49" s="123">
        <v>8</v>
      </c>
      <c r="Y49" s="154">
        <v>9</v>
      </c>
      <c r="Z49" s="154">
        <v>10</v>
      </c>
      <c r="AA49" s="123">
        <v>11</v>
      </c>
      <c r="AB49" s="123">
        <v>12</v>
      </c>
      <c r="AC49" s="123">
        <v>13</v>
      </c>
      <c r="AD49" s="123">
        <v>14</v>
      </c>
      <c r="AE49" s="123">
        <v>15</v>
      </c>
      <c r="AF49" s="154">
        <v>16</v>
      </c>
      <c r="AG49" s="154">
        <v>17</v>
      </c>
      <c r="AH49" s="123">
        <v>18</v>
      </c>
      <c r="AI49" s="123">
        <v>19</v>
      </c>
      <c r="AJ49" s="123">
        <v>20</v>
      </c>
      <c r="AK49" s="123">
        <v>21</v>
      </c>
      <c r="AL49" s="123">
        <v>22</v>
      </c>
      <c r="AM49" s="154">
        <v>23</v>
      </c>
      <c r="AN49" s="154">
        <v>24</v>
      </c>
      <c r="AO49" s="154">
        <v>25</v>
      </c>
      <c r="AP49" s="123">
        <v>26</v>
      </c>
      <c r="AQ49" s="123">
        <v>27</v>
      </c>
      <c r="AR49" s="123">
        <v>28</v>
      </c>
      <c r="AS49" s="123">
        <v>29</v>
      </c>
      <c r="AT49" s="154">
        <v>30</v>
      </c>
      <c r="AU49" s="154">
        <v>31</v>
      </c>
      <c r="AV49" s="127"/>
      <c r="AW49" s="8"/>
    </row>
    <row r="50" spans="1:50" s="6" customFormat="1" ht="58" x14ac:dyDescent="0.25">
      <c r="A50" s="85" t="str">
        <f>VLOOKUP(B50,[1]Apoio!$A:$C,3,FALSE)</f>
        <v>Monitoramento Prudencial</v>
      </c>
      <c r="B50" s="129" t="s">
        <v>1057</v>
      </c>
      <c r="C50" s="133">
        <v>45231</v>
      </c>
      <c r="D50" s="131" t="s">
        <v>84</v>
      </c>
      <c r="E50" s="124" t="s">
        <v>84</v>
      </c>
      <c r="F50" s="139"/>
      <c r="G50" s="136"/>
      <c r="H50" s="136"/>
      <c r="I50" s="136"/>
      <c r="J50" s="136"/>
      <c r="K50" s="136"/>
      <c r="L50" s="136"/>
      <c r="M50" s="136"/>
      <c r="N50" s="137"/>
      <c r="O50" s="87"/>
      <c r="P50" s="88"/>
      <c r="Q50" s="123">
        <v>1</v>
      </c>
      <c r="R50" s="154">
        <v>2</v>
      </c>
      <c r="S50" s="154">
        <v>3</v>
      </c>
      <c r="T50" s="123">
        <v>4</v>
      </c>
      <c r="U50" s="123">
        <v>5</v>
      </c>
      <c r="V50" s="123">
        <v>6</v>
      </c>
      <c r="W50" s="123">
        <v>7</v>
      </c>
      <c r="X50" s="125">
        <v>8</v>
      </c>
      <c r="Y50" s="154">
        <v>9</v>
      </c>
      <c r="Z50" s="154">
        <v>10</v>
      </c>
      <c r="AA50" s="123">
        <v>11</v>
      </c>
      <c r="AB50" s="123">
        <v>12</v>
      </c>
      <c r="AC50" s="123">
        <v>13</v>
      </c>
      <c r="AD50" s="123">
        <v>14</v>
      </c>
      <c r="AE50" s="123">
        <v>15</v>
      </c>
      <c r="AF50" s="154">
        <v>16</v>
      </c>
      <c r="AG50" s="154">
        <v>17</v>
      </c>
      <c r="AH50" s="123">
        <v>18</v>
      </c>
      <c r="AI50" s="123">
        <v>19</v>
      </c>
      <c r="AJ50" s="123">
        <v>20</v>
      </c>
      <c r="AK50" s="123">
        <v>21</v>
      </c>
      <c r="AL50" s="123">
        <v>22</v>
      </c>
      <c r="AM50" s="154">
        <v>23</v>
      </c>
      <c r="AN50" s="154">
        <v>24</v>
      </c>
      <c r="AO50" s="154">
        <v>25</v>
      </c>
      <c r="AP50" s="123">
        <v>26</v>
      </c>
      <c r="AQ50" s="123">
        <v>27</v>
      </c>
      <c r="AR50" s="123">
        <v>28</v>
      </c>
      <c r="AS50" s="123">
        <v>29</v>
      </c>
      <c r="AT50" s="154">
        <v>30</v>
      </c>
      <c r="AU50" s="154">
        <v>31</v>
      </c>
      <c r="AV50" s="127"/>
      <c r="AW50" s="8"/>
    </row>
    <row r="51" spans="1:50" s="6" customFormat="1" ht="36.75" customHeight="1" x14ac:dyDescent="0.25">
      <c r="A51" s="85" t="str">
        <f>VLOOKUP(B51,Apoio!$A:$C,3,FALSE)</f>
        <v>Garantia Física - Sazonalização</v>
      </c>
      <c r="B51" s="129" t="s">
        <v>477</v>
      </c>
      <c r="C51" s="133"/>
      <c r="D51" s="131" t="s">
        <v>982</v>
      </c>
      <c r="E51" s="124" t="s">
        <v>84</v>
      </c>
      <c r="F51" s="139"/>
      <c r="G51" s="136"/>
      <c r="H51" s="136" t="s">
        <v>84</v>
      </c>
      <c r="I51" s="136"/>
      <c r="J51" s="136"/>
      <c r="K51" s="136"/>
      <c r="L51" s="136"/>
      <c r="M51" s="136"/>
      <c r="N51" s="137"/>
      <c r="O51" s="87"/>
      <c r="P51" s="88"/>
      <c r="Q51" s="123">
        <v>1</v>
      </c>
      <c r="R51" s="154">
        <v>2</v>
      </c>
      <c r="S51" s="154">
        <v>3</v>
      </c>
      <c r="T51" s="123">
        <v>4</v>
      </c>
      <c r="U51" s="123">
        <v>5</v>
      </c>
      <c r="V51" s="123">
        <v>6</v>
      </c>
      <c r="W51" s="123">
        <v>7</v>
      </c>
      <c r="X51" s="125">
        <v>8</v>
      </c>
      <c r="Y51" s="154">
        <v>9</v>
      </c>
      <c r="Z51" s="154">
        <v>10</v>
      </c>
      <c r="AA51" s="123">
        <v>11</v>
      </c>
      <c r="AB51" s="123">
        <v>12</v>
      </c>
      <c r="AC51" s="123">
        <v>13</v>
      </c>
      <c r="AD51" s="123">
        <v>14</v>
      </c>
      <c r="AE51" s="123">
        <v>15</v>
      </c>
      <c r="AF51" s="154">
        <v>16</v>
      </c>
      <c r="AG51" s="154">
        <v>17</v>
      </c>
      <c r="AH51" s="123">
        <v>18</v>
      </c>
      <c r="AI51" s="123">
        <v>19</v>
      </c>
      <c r="AJ51" s="123">
        <v>20</v>
      </c>
      <c r="AK51" s="123">
        <v>21</v>
      </c>
      <c r="AL51" s="123">
        <v>22</v>
      </c>
      <c r="AM51" s="154">
        <v>23</v>
      </c>
      <c r="AN51" s="154">
        <v>24</v>
      </c>
      <c r="AO51" s="154">
        <v>25</v>
      </c>
      <c r="AP51" s="123">
        <v>26</v>
      </c>
      <c r="AQ51" s="123">
        <v>27</v>
      </c>
      <c r="AR51" s="123">
        <v>28</v>
      </c>
      <c r="AS51" s="123">
        <v>29</v>
      </c>
      <c r="AT51" s="154">
        <v>30</v>
      </c>
      <c r="AU51" s="154">
        <v>31</v>
      </c>
      <c r="AV51" s="127"/>
      <c r="AW51" s="8"/>
    </row>
    <row r="52" spans="1:50" s="6" customFormat="1" ht="45.75" customHeight="1" x14ac:dyDescent="0.25">
      <c r="A52" s="85" t="str">
        <f>VLOOKUP(B52,Apoio!$A:$C,3,FALSE)</f>
        <v>Energia de Reserva - Cessão Eólica</v>
      </c>
      <c r="B52" s="129" t="s">
        <v>406</v>
      </c>
      <c r="C52" s="133">
        <v>45200</v>
      </c>
      <c r="D52" s="131" t="s">
        <v>21</v>
      </c>
      <c r="E52" s="124" t="s">
        <v>84</v>
      </c>
      <c r="F52" s="139"/>
      <c r="G52" s="136"/>
      <c r="H52" s="136" t="s">
        <v>84</v>
      </c>
      <c r="I52" s="136"/>
      <c r="J52" s="136"/>
      <c r="K52" s="136"/>
      <c r="L52" s="136"/>
      <c r="M52" s="136"/>
      <c r="N52" s="137"/>
      <c r="O52" s="87" t="s">
        <v>806</v>
      </c>
      <c r="P52" s="88">
        <v>45083</v>
      </c>
      <c r="Q52" s="123">
        <v>1</v>
      </c>
      <c r="R52" s="154">
        <v>2</v>
      </c>
      <c r="S52" s="154">
        <v>3</v>
      </c>
      <c r="T52" s="123">
        <v>4</v>
      </c>
      <c r="U52" s="123">
        <v>5</v>
      </c>
      <c r="V52" s="123">
        <v>6</v>
      </c>
      <c r="W52" s="123">
        <v>7</v>
      </c>
      <c r="X52" s="125">
        <v>8</v>
      </c>
      <c r="Y52" s="154">
        <v>9</v>
      </c>
      <c r="Z52" s="154">
        <v>10</v>
      </c>
      <c r="AA52" s="123">
        <v>11</v>
      </c>
      <c r="AB52" s="123">
        <v>12</v>
      </c>
      <c r="AC52" s="123">
        <v>13</v>
      </c>
      <c r="AD52" s="123">
        <v>14</v>
      </c>
      <c r="AE52" s="123">
        <v>15</v>
      </c>
      <c r="AF52" s="154">
        <v>16</v>
      </c>
      <c r="AG52" s="154">
        <v>17</v>
      </c>
      <c r="AH52" s="123">
        <v>18</v>
      </c>
      <c r="AI52" s="123">
        <v>19</v>
      </c>
      <c r="AJ52" s="123">
        <v>20</v>
      </c>
      <c r="AK52" s="123">
        <v>21</v>
      </c>
      <c r="AL52" s="123">
        <v>22</v>
      </c>
      <c r="AM52" s="154">
        <v>23</v>
      </c>
      <c r="AN52" s="154">
        <v>24</v>
      </c>
      <c r="AO52" s="154">
        <v>25</v>
      </c>
      <c r="AP52" s="123">
        <v>26</v>
      </c>
      <c r="AQ52" s="123">
        <v>27</v>
      </c>
      <c r="AR52" s="123">
        <v>28</v>
      </c>
      <c r="AS52" s="123">
        <v>29</v>
      </c>
      <c r="AT52" s="154">
        <v>30</v>
      </c>
      <c r="AU52" s="154">
        <v>31</v>
      </c>
      <c r="AV52" s="124" t="s">
        <v>984</v>
      </c>
      <c r="AW52" s="8"/>
    </row>
    <row r="53" spans="1:50" s="6" customFormat="1" ht="46.5" customHeight="1" x14ac:dyDescent="0.25">
      <c r="A53" s="85" t="str">
        <f>VLOOKUP(B53,Apoio!$A:$C,3,FALSE)</f>
        <v>Cotas de Energia Nuclear - Resultados</v>
      </c>
      <c r="B53" s="129" t="s">
        <v>170</v>
      </c>
      <c r="C53" s="133">
        <v>45231</v>
      </c>
      <c r="D53" s="131" t="s">
        <v>25</v>
      </c>
      <c r="E53" s="124" t="s">
        <v>90</v>
      </c>
      <c r="F53" s="139" t="s">
        <v>714</v>
      </c>
      <c r="G53" s="136" t="s">
        <v>715</v>
      </c>
      <c r="H53" s="136" t="s">
        <v>716</v>
      </c>
      <c r="I53" s="136" t="s">
        <v>717</v>
      </c>
      <c r="J53" s="136"/>
      <c r="K53" s="136"/>
      <c r="L53" s="136"/>
      <c r="M53" s="136"/>
      <c r="N53" s="137"/>
      <c r="O53" s="87" t="s">
        <v>806</v>
      </c>
      <c r="P53" s="88">
        <v>45086</v>
      </c>
      <c r="Q53" s="123">
        <v>1</v>
      </c>
      <c r="R53" s="154">
        <v>2</v>
      </c>
      <c r="S53" s="154">
        <v>3</v>
      </c>
      <c r="T53" s="123">
        <v>4</v>
      </c>
      <c r="U53" s="123">
        <v>5</v>
      </c>
      <c r="V53" s="123">
        <v>6</v>
      </c>
      <c r="W53" s="123">
        <v>7</v>
      </c>
      <c r="X53" s="125">
        <v>8</v>
      </c>
      <c r="Y53" s="154">
        <v>9</v>
      </c>
      <c r="Z53" s="154">
        <v>10</v>
      </c>
      <c r="AA53" s="123">
        <v>11</v>
      </c>
      <c r="AB53" s="123">
        <v>12</v>
      </c>
      <c r="AC53" s="123">
        <v>13</v>
      </c>
      <c r="AD53" s="123">
        <v>14</v>
      </c>
      <c r="AE53" s="123">
        <v>15</v>
      </c>
      <c r="AF53" s="154">
        <v>16</v>
      </c>
      <c r="AG53" s="154">
        <v>17</v>
      </c>
      <c r="AH53" s="123">
        <v>18</v>
      </c>
      <c r="AI53" s="123">
        <v>19</v>
      </c>
      <c r="AJ53" s="123">
        <v>20</v>
      </c>
      <c r="AK53" s="123">
        <v>21</v>
      </c>
      <c r="AL53" s="123">
        <v>22</v>
      </c>
      <c r="AM53" s="154">
        <v>23</v>
      </c>
      <c r="AN53" s="154">
        <v>24</v>
      </c>
      <c r="AO53" s="154">
        <v>25</v>
      </c>
      <c r="AP53" s="123">
        <v>26</v>
      </c>
      <c r="AQ53" s="123">
        <v>27</v>
      </c>
      <c r="AR53" s="123">
        <v>28</v>
      </c>
      <c r="AS53" s="123">
        <v>29</v>
      </c>
      <c r="AT53" s="154">
        <v>30</v>
      </c>
      <c r="AU53" s="154">
        <v>31</v>
      </c>
      <c r="AV53" s="124"/>
      <c r="AW53" s="8"/>
    </row>
    <row r="54" spans="1:50" s="6" customFormat="1" ht="36.75" customHeight="1" x14ac:dyDescent="0.25">
      <c r="A54" s="85" t="str">
        <f>VLOOKUP(B54,Apoio!$A:$C,3,FALSE)</f>
        <v>Cotas de Energia Nuclear - Pré-Liquidação</v>
      </c>
      <c r="B54" s="129" t="s">
        <v>575</v>
      </c>
      <c r="C54" s="133">
        <v>45231</v>
      </c>
      <c r="D54" s="131" t="s">
        <v>135</v>
      </c>
      <c r="E54" s="124" t="s">
        <v>136</v>
      </c>
      <c r="F54" s="135" t="s">
        <v>718</v>
      </c>
      <c r="G54" s="136" t="s">
        <v>719</v>
      </c>
      <c r="H54" s="136"/>
      <c r="I54" s="136"/>
      <c r="J54" s="136"/>
      <c r="K54" s="136"/>
      <c r="L54" s="136"/>
      <c r="M54" s="136"/>
      <c r="N54" s="137"/>
      <c r="O54" s="87" t="s">
        <v>806</v>
      </c>
      <c r="P54" s="88">
        <v>45086</v>
      </c>
      <c r="Q54" s="123">
        <v>1</v>
      </c>
      <c r="R54" s="154">
        <v>2</v>
      </c>
      <c r="S54" s="154">
        <v>3</v>
      </c>
      <c r="T54" s="123">
        <v>4</v>
      </c>
      <c r="U54" s="123">
        <v>5</v>
      </c>
      <c r="V54" s="123">
        <v>6</v>
      </c>
      <c r="W54" s="123">
        <v>7</v>
      </c>
      <c r="X54" s="125">
        <v>8</v>
      </c>
      <c r="Y54" s="154">
        <v>9</v>
      </c>
      <c r="Z54" s="154">
        <v>10</v>
      </c>
      <c r="AA54" s="123">
        <v>11</v>
      </c>
      <c r="AB54" s="123">
        <v>12</v>
      </c>
      <c r="AC54" s="123">
        <v>13</v>
      </c>
      <c r="AD54" s="123">
        <v>14</v>
      </c>
      <c r="AE54" s="123">
        <v>15</v>
      </c>
      <c r="AF54" s="154">
        <v>16</v>
      </c>
      <c r="AG54" s="154">
        <v>17</v>
      </c>
      <c r="AH54" s="123">
        <v>18</v>
      </c>
      <c r="AI54" s="123">
        <v>19</v>
      </c>
      <c r="AJ54" s="123">
        <v>20</v>
      </c>
      <c r="AK54" s="123">
        <v>21</v>
      </c>
      <c r="AL54" s="123">
        <v>22</v>
      </c>
      <c r="AM54" s="154">
        <v>23</v>
      </c>
      <c r="AN54" s="154">
        <v>24</v>
      </c>
      <c r="AO54" s="154">
        <v>25</v>
      </c>
      <c r="AP54" s="123">
        <v>26</v>
      </c>
      <c r="AQ54" s="123">
        <v>27</v>
      </c>
      <c r="AR54" s="123">
        <v>28</v>
      </c>
      <c r="AS54" s="123">
        <v>29</v>
      </c>
      <c r="AT54" s="154">
        <v>30</v>
      </c>
      <c r="AU54" s="154">
        <v>31</v>
      </c>
      <c r="AV54" s="124"/>
      <c r="AW54" s="8"/>
    </row>
    <row r="55" spans="1:50" s="6" customFormat="1" ht="36" customHeight="1" x14ac:dyDescent="0.25">
      <c r="A55" s="85" t="str">
        <f>VLOOKUP(B55,Apoio!$A:$C,3,FALSE)</f>
        <v>Contrato</v>
      </c>
      <c r="B55" s="129" t="s">
        <v>348</v>
      </c>
      <c r="C55" s="133">
        <v>45231</v>
      </c>
      <c r="D55" s="131" t="s">
        <v>978</v>
      </c>
      <c r="E55" s="124" t="s">
        <v>84</v>
      </c>
      <c r="F55" s="139"/>
      <c r="G55" s="136"/>
      <c r="H55" s="136" t="s">
        <v>84</v>
      </c>
      <c r="I55" s="136"/>
      <c r="J55" s="136"/>
      <c r="K55" s="136"/>
      <c r="L55" s="136"/>
      <c r="M55" s="136"/>
      <c r="N55" s="137"/>
      <c r="O55" s="87" t="s">
        <v>806</v>
      </c>
      <c r="P55" s="88">
        <v>45086</v>
      </c>
      <c r="Q55" s="123">
        <v>1</v>
      </c>
      <c r="R55" s="154">
        <v>2</v>
      </c>
      <c r="S55" s="154">
        <v>3</v>
      </c>
      <c r="T55" s="123">
        <v>4</v>
      </c>
      <c r="U55" s="123">
        <v>5</v>
      </c>
      <c r="V55" s="123">
        <v>6</v>
      </c>
      <c r="W55" s="123">
        <v>7</v>
      </c>
      <c r="X55" s="125">
        <v>8</v>
      </c>
      <c r="Y55" s="154">
        <v>9</v>
      </c>
      <c r="Z55" s="154">
        <v>10</v>
      </c>
      <c r="AA55" s="123">
        <v>11</v>
      </c>
      <c r="AB55" s="123">
        <v>12</v>
      </c>
      <c r="AC55" s="123">
        <v>13</v>
      </c>
      <c r="AD55" s="123">
        <v>14</v>
      </c>
      <c r="AE55" s="123">
        <v>15</v>
      </c>
      <c r="AF55" s="154">
        <v>16</v>
      </c>
      <c r="AG55" s="154">
        <v>17</v>
      </c>
      <c r="AH55" s="123">
        <v>18</v>
      </c>
      <c r="AI55" s="123">
        <v>19</v>
      </c>
      <c r="AJ55" s="123">
        <v>20</v>
      </c>
      <c r="AK55" s="123">
        <v>21</v>
      </c>
      <c r="AL55" s="123">
        <v>22</v>
      </c>
      <c r="AM55" s="154">
        <v>23</v>
      </c>
      <c r="AN55" s="154">
        <v>24</v>
      </c>
      <c r="AO55" s="154">
        <v>25</v>
      </c>
      <c r="AP55" s="123">
        <v>26</v>
      </c>
      <c r="AQ55" s="123">
        <v>27</v>
      </c>
      <c r="AR55" s="123">
        <v>28</v>
      </c>
      <c r="AS55" s="123">
        <v>29</v>
      </c>
      <c r="AT55" s="154">
        <v>30</v>
      </c>
      <c r="AU55" s="154">
        <v>31</v>
      </c>
      <c r="AV55" s="124"/>
      <c r="AW55" s="8"/>
    </row>
    <row r="56" spans="1:50" s="6" customFormat="1" ht="36" customHeight="1" x14ac:dyDescent="0.25">
      <c r="A56" s="85" t="str">
        <f>VLOOKUP(B56,Apoio!$A:$C,3,FALSE)</f>
        <v>AGP</v>
      </c>
      <c r="B56" s="129" t="s">
        <v>654</v>
      </c>
      <c r="C56" s="133">
        <v>45231</v>
      </c>
      <c r="D56" s="131" t="s">
        <v>25</v>
      </c>
      <c r="E56" s="124" t="s">
        <v>84</v>
      </c>
      <c r="F56" s="135"/>
      <c r="G56" s="136"/>
      <c r="H56" s="136" t="s">
        <v>84</v>
      </c>
      <c r="I56" s="136"/>
      <c r="J56" s="136"/>
      <c r="K56" s="136"/>
      <c r="L56" s="136"/>
      <c r="M56" s="136"/>
      <c r="N56" s="137"/>
      <c r="O56" s="87" t="s">
        <v>806</v>
      </c>
      <c r="P56" s="88">
        <v>45086</v>
      </c>
      <c r="Q56" s="123">
        <v>1</v>
      </c>
      <c r="R56" s="154">
        <v>2</v>
      </c>
      <c r="S56" s="154">
        <v>3</v>
      </c>
      <c r="T56" s="123">
        <v>4</v>
      </c>
      <c r="U56" s="123">
        <v>5</v>
      </c>
      <c r="V56" s="123">
        <v>6</v>
      </c>
      <c r="W56" s="123">
        <v>7</v>
      </c>
      <c r="X56" s="125">
        <v>8</v>
      </c>
      <c r="Y56" s="154">
        <v>9</v>
      </c>
      <c r="Z56" s="154">
        <v>10</v>
      </c>
      <c r="AA56" s="123">
        <v>11</v>
      </c>
      <c r="AB56" s="123">
        <v>12</v>
      </c>
      <c r="AC56" s="123">
        <v>13</v>
      </c>
      <c r="AD56" s="123">
        <v>14</v>
      </c>
      <c r="AE56" s="123">
        <v>15</v>
      </c>
      <c r="AF56" s="154">
        <v>16</v>
      </c>
      <c r="AG56" s="154">
        <v>17</v>
      </c>
      <c r="AH56" s="123">
        <v>18</v>
      </c>
      <c r="AI56" s="123">
        <v>19</v>
      </c>
      <c r="AJ56" s="123">
        <v>20</v>
      </c>
      <c r="AK56" s="123">
        <v>21</v>
      </c>
      <c r="AL56" s="123">
        <v>22</v>
      </c>
      <c r="AM56" s="154">
        <v>23</v>
      </c>
      <c r="AN56" s="154">
        <v>24</v>
      </c>
      <c r="AO56" s="154">
        <v>25</v>
      </c>
      <c r="AP56" s="123">
        <v>26</v>
      </c>
      <c r="AQ56" s="123">
        <v>27</v>
      </c>
      <c r="AR56" s="123">
        <v>28</v>
      </c>
      <c r="AS56" s="123">
        <v>29</v>
      </c>
      <c r="AT56" s="154">
        <v>30</v>
      </c>
      <c r="AU56" s="154">
        <v>31</v>
      </c>
      <c r="AV56" s="124"/>
      <c r="AW56" s="8"/>
    </row>
    <row r="57" spans="1:50" s="6" customFormat="1" ht="36" customHeight="1" x14ac:dyDescent="0.25">
      <c r="A57" s="85" t="str">
        <f>VLOOKUP(B57,Apoio!$A:$C,3,FALSE)</f>
        <v>PROINFA</v>
      </c>
      <c r="B57" s="129" t="s">
        <v>641</v>
      </c>
      <c r="C57" s="133">
        <v>45231</v>
      </c>
      <c r="D57" s="131" t="s">
        <v>25</v>
      </c>
      <c r="E57" s="124" t="s">
        <v>84</v>
      </c>
      <c r="F57" s="135"/>
      <c r="G57" s="136"/>
      <c r="H57" s="136" t="s">
        <v>84</v>
      </c>
      <c r="I57" s="136"/>
      <c r="J57" s="136"/>
      <c r="K57" s="136"/>
      <c r="L57" s="136"/>
      <c r="M57" s="136"/>
      <c r="N57" s="137"/>
      <c r="O57" s="87" t="s">
        <v>806</v>
      </c>
      <c r="P57" s="88">
        <v>45086</v>
      </c>
      <c r="Q57" s="123">
        <v>1</v>
      </c>
      <c r="R57" s="154">
        <v>2</v>
      </c>
      <c r="S57" s="154">
        <v>3</v>
      </c>
      <c r="T57" s="123">
        <v>4</v>
      </c>
      <c r="U57" s="123">
        <v>5</v>
      </c>
      <c r="V57" s="123">
        <v>6</v>
      </c>
      <c r="W57" s="123">
        <v>7</v>
      </c>
      <c r="X57" s="125">
        <v>8</v>
      </c>
      <c r="Y57" s="154">
        <v>9</v>
      </c>
      <c r="Z57" s="154">
        <v>10</v>
      </c>
      <c r="AA57" s="123">
        <v>11</v>
      </c>
      <c r="AB57" s="123">
        <v>12</v>
      </c>
      <c r="AC57" s="123">
        <v>13</v>
      </c>
      <c r="AD57" s="123">
        <v>14</v>
      </c>
      <c r="AE57" s="123">
        <v>15</v>
      </c>
      <c r="AF57" s="154">
        <v>16</v>
      </c>
      <c r="AG57" s="154">
        <v>17</v>
      </c>
      <c r="AH57" s="123">
        <v>18</v>
      </c>
      <c r="AI57" s="123">
        <v>19</v>
      </c>
      <c r="AJ57" s="123">
        <v>20</v>
      </c>
      <c r="AK57" s="123">
        <v>21</v>
      </c>
      <c r="AL57" s="123">
        <v>22</v>
      </c>
      <c r="AM57" s="154">
        <v>23</v>
      </c>
      <c r="AN57" s="154">
        <v>24</v>
      </c>
      <c r="AO57" s="154">
        <v>25</v>
      </c>
      <c r="AP57" s="123">
        <v>26</v>
      </c>
      <c r="AQ57" s="123">
        <v>27</v>
      </c>
      <c r="AR57" s="123">
        <v>28</v>
      </c>
      <c r="AS57" s="123">
        <v>29</v>
      </c>
      <c r="AT57" s="154">
        <v>30</v>
      </c>
      <c r="AU57" s="154">
        <v>31</v>
      </c>
      <c r="AV57" s="124"/>
      <c r="AW57" s="8"/>
    </row>
    <row r="58" spans="1:50" s="6" customFormat="1" ht="45.75" customHeight="1" x14ac:dyDescent="0.25">
      <c r="A58" s="85" t="str">
        <f>VLOOKUP(B58,Apoio!$A:$C,3,FALSE)</f>
        <v>Energia de Reserva - Cessão Biomassa</v>
      </c>
      <c r="B58" s="129" t="s">
        <v>405</v>
      </c>
      <c r="C58" s="133">
        <v>45200</v>
      </c>
      <c r="D58" s="131" t="s">
        <v>21</v>
      </c>
      <c r="E58" s="124" t="s">
        <v>84</v>
      </c>
      <c r="F58" s="135"/>
      <c r="G58" s="136"/>
      <c r="H58" s="136" t="s">
        <v>84</v>
      </c>
      <c r="I58" s="136"/>
      <c r="J58" s="136"/>
      <c r="K58" s="136"/>
      <c r="L58" s="136"/>
      <c r="M58" s="136"/>
      <c r="N58" s="137"/>
      <c r="O58" s="87" t="s">
        <v>806</v>
      </c>
      <c r="P58" s="88">
        <v>45086</v>
      </c>
      <c r="Q58" s="123">
        <v>1</v>
      </c>
      <c r="R58" s="154">
        <v>2</v>
      </c>
      <c r="S58" s="154">
        <v>3</v>
      </c>
      <c r="T58" s="123">
        <v>4</v>
      </c>
      <c r="U58" s="123">
        <v>5</v>
      </c>
      <c r="V58" s="123">
        <v>6</v>
      </c>
      <c r="W58" s="123">
        <v>7</v>
      </c>
      <c r="X58" s="125">
        <v>8</v>
      </c>
      <c r="Y58" s="154">
        <v>9</v>
      </c>
      <c r="Z58" s="154">
        <v>10</v>
      </c>
      <c r="AA58" s="123">
        <v>11</v>
      </c>
      <c r="AB58" s="123">
        <v>12</v>
      </c>
      <c r="AC58" s="123">
        <v>13</v>
      </c>
      <c r="AD58" s="123">
        <v>14</v>
      </c>
      <c r="AE58" s="123">
        <v>15</v>
      </c>
      <c r="AF58" s="154">
        <v>16</v>
      </c>
      <c r="AG58" s="154">
        <v>17</v>
      </c>
      <c r="AH58" s="123">
        <v>18</v>
      </c>
      <c r="AI58" s="123">
        <v>19</v>
      </c>
      <c r="AJ58" s="123">
        <v>20</v>
      </c>
      <c r="AK58" s="123">
        <v>21</v>
      </c>
      <c r="AL58" s="123">
        <v>22</v>
      </c>
      <c r="AM58" s="154">
        <v>23</v>
      </c>
      <c r="AN58" s="154">
        <v>24</v>
      </c>
      <c r="AO58" s="154">
        <v>25</v>
      </c>
      <c r="AP58" s="123">
        <v>26</v>
      </c>
      <c r="AQ58" s="123">
        <v>27</v>
      </c>
      <c r="AR58" s="123">
        <v>28</v>
      </c>
      <c r="AS58" s="123">
        <v>29</v>
      </c>
      <c r="AT58" s="154">
        <v>30</v>
      </c>
      <c r="AU58" s="154">
        <v>31</v>
      </c>
      <c r="AV58" s="124" t="s">
        <v>986</v>
      </c>
      <c r="AW58" s="8"/>
    </row>
    <row r="59" spans="1:50" s="6" customFormat="1" ht="51" customHeight="1" x14ac:dyDescent="0.25">
      <c r="A59" s="85" t="str">
        <f>VLOOKUP(B59,Apoio!$A:$C,3,FALSE)</f>
        <v>MCSD EE - Liquidação</v>
      </c>
      <c r="B59" s="129" t="s">
        <v>670</v>
      </c>
      <c r="C59" s="133">
        <v>45200</v>
      </c>
      <c r="D59" s="131" t="s">
        <v>988</v>
      </c>
      <c r="E59" s="124" t="s">
        <v>84</v>
      </c>
      <c r="F59" s="135"/>
      <c r="G59" s="136"/>
      <c r="H59" s="136" t="s">
        <v>84</v>
      </c>
      <c r="I59" s="136"/>
      <c r="J59" s="136"/>
      <c r="K59" s="136"/>
      <c r="L59" s="136"/>
      <c r="M59" s="136"/>
      <c r="N59" s="137"/>
      <c r="O59" s="87" t="s">
        <v>806</v>
      </c>
      <c r="P59" s="88">
        <v>45089</v>
      </c>
      <c r="Q59" s="123">
        <v>1</v>
      </c>
      <c r="R59" s="154">
        <v>2</v>
      </c>
      <c r="S59" s="154">
        <v>3</v>
      </c>
      <c r="T59" s="123">
        <v>4</v>
      </c>
      <c r="U59" s="123">
        <v>5</v>
      </c>
      <c r="V59" s="123">
        <v>6</v>
      </c>
      <c r="W59" s="123">
        <v>7</v>
      </c>
      <c r="X59" s="125">
        <v>8</v>
      </c>
      <c r="Y59" s="154">
        <v>9</v>
      </c>
      <c r="Z59" s="154">
        <v>10</v>
      </c>
      <c r="AA59" s="123">
        <v>11</v>
      </c>
      <c r="AB59" s="123">
        <v>12</v>
      </c>
      <c r="AC59" s="123">
        <v>13</v>
      </c>
      <c r="AD59" s="123">
        <v>14</v>
      </c>
      <c r="AE59" s="123">
        <v>15</v>
      </c>
      <c r="AF59" s="154">
        <v>16</v>
      </c>
      <c r="AG59" s="154">
        <v>17</v>
      </c>
      <c r="AH59" s="123">
        <v>18</v>
      </c>
      <c r="AI59" s="123">
        <v>19</v>
      </c>
      <c r="AJ59" s="123">
        <v>20</v>
      </c>
      <c r="AK59" s="123">
        <v>21</v>
      </c>
      <c r="AL59" s="123">
        <v>22</v>
      </c>
      <c r="AM59" s="154">
        <v>23</v>
      </c>
      <c r="AN59" s="154">
        <v>24</v>
      </c>
      <c r="AO59" s="154">
        <v>25</v>
      </c>
      <c r="AP59" s="123">
        <v>26</v>
      </c>
      <c r="AQ59" s="123">
        <v>27</v>
      </c>
      <c r="AR59" s="123">
        <v>28</v>
      </c>
      <c r="AS59" s="123">
        <v>29</v>
      </c>
      <c r="AT59" s="154">
        <v>30</v>
      </c>
      <c r="AU59" s="154">
        <v>31</v>
      </c>
      <c r="AV59" s="124" t="s">
        <v>989</v>
      </c>
      <c r="AX59" s="8"/>
    </row>
    <row r="60" spans="1:50" s="6" customFormat="1" ht="43.5" x14ac:dyDescent="0.25">
      <c r="A60" s="85" t="str">
        <f>VLOOKUP(B60,[1]Apoio!$A:$C,3,FALSE)</f>
        <v>Monitoramento Prudencial</v>
      </c>
      <c r="B60" s="129" t="s">
        <v>1058</v>
      </c>
      <c r="C60" s="133">
        <v>45231</v>
      </c>
      <c r="D60" s="131" t="s">
        <v>84</v>
      </c>
      <c r="E60" s="124" t="s">
        <v>84</v>
      </c>
      <c r="F60" s="135"/>
      <c r="G60" s="136"/>
      <c r="H60" s="136"/>
      <c r="I60" s="136"/>
      <c r="J60" s="136"/>
      <c r="K60" s="136"/>
      <c r="L60" s="136"/>
      <c r="M60" s="136"/>
      <c r="N60" s="137"/>
      <c r="O60" s="87"/>
      <c r="P60" s="88"/>
      <c r="Q60" s="123">
        <v>1</v>
      </c>
      <c r="R60" s="154">
        <v>2</v>
      </c>
      <c r="S60" s="154">
        <v>3</v>
      </c>
      <c r="T60" s="123">
        <v>4</v>
      </c>
      <c r="U60" s="123">
        <v>5</v>
      </c>
      <c r="V60" s="123">
        <v>6</v>
      </c>
      <c r="W60" s="123">
        <v>7</v>
      </c>
      <c r="X60" s="123">
        <v>8</v>
      </c>
      <c r="Y60" s="154">
        <v>9</v>
      </c>
      <c r="Z60" s="154">
        <v>10</v>
      </c>
      <c r="AA60" s="125">
        <v>11</v>
      </c>
      <c r="AB60" s="123">
        <v>12</v>
      </c>
      <c r="AC60" s="123">
        <v>13</v>
      </c>
      <c r="AD60" s="123">
        <v>14</v>
      </c>
      <c r="AE60" s="123">
        <v>15</v>
      </c>
      <c r="AF60" s="154">
        <v>16</v>
      </c>
      <c r="AG60" s="154">
        <v>17</v>
      </c>
      <c r="AH60" s="123">
        <v>18</v>
      </c>
      <c r="AI60" s="123">
        <v>19</v>
      </c>
      <c r="AJ60" s="123">
        <v>20</v>
      </c>
      <c r="AK60" s="123">
        <v>21</v>
      </c>
      <c r="AL60" s="123">
        <v>22</v>
      </c>
      <c r="AM60" s="154">
        <v>23</v>
      </c>
      <c r="AN60" s="154">
        <v>24</v>
      </c>
      <c r="AO60" s="154">
        <v>25</v>
      </c>
      <c r="AP60" s="123">
        <v>26</v>
      </c>
      <c r="AQ60" s="123">
        <v>27</v>
      </c>
      <c r="AR60" s="123">
        <v>28</v>
      </c>
      <c r="AS60" s="123">
        <v>29</v>
      </c>
      <c r="AT60" s="154">
        <v>30</v>
      </c>
      <c r="AU60" s="154">
        <v>31</v>
      </c>
      <c r="AV60" s="124"/>
      <c r="AX60" s="8"/>
    </row>
    <row r="61" spans="1:50" s="6" customFormat="1" ht="43.5" x14ac:dyDescent="0.25">
      <c r="A61" s="85" t="str">
        <f>VLOOKUP(B61,Apoio!$A:$C,3,FALSE)</f>
        <v>Energia de Reserva - Cessão Hidráulica</v>
      </c>
      <c r="B61" s="132" t="s">
        <v>689</v>
      </c>
      <c r="C61" s="133">
        <v>45200</v>
      </c>
      <c r="D61" s="131" t="s">
        <v>690</v>
      </c>
      <c r="E61" s="124" t="s">
        <v>805</v>
      </c>
      <c r="F61" s="143" t="s">
        <v>702</v>
      </c>
      <c r="G61" s="136" t="s">
        <v>711</v>
      </c>
      <c r="H61" s="136"/>
      <c r="I61" s="136"/>
      <c r="J61" s="136"/>
      <c r="K61" s="136"/>
      <c r="L61" s="136"/>
      <c r="M61" s="136"/>
      <c r="N61" s="137"/>
      <c r="O61" s="87" t="s">
        <v>806</v>
      </c>
      <c r="P61" s="88">
        <v>45084</v>
      </c>
      <c r="Q61" s="123">
        <v>1</v>
      </c>
      <c r="R61" s="154">
        <v>2</v>
      </c>
      <c r="S61" s="154">
        <v>3</v>
      </c>
      <c r="T61" s="123">
        <v>4</v>
      </c>
      <c r="U61" s="123">
        <v>5</v>
      </c>
      <c r="V61" s="123">
        <v>6</v>
      </c>
      <c r="W61" s="123">
        <v>7</v>
      </c>
      <c r="X61" s="123">
        <v>8</v>
      </c>
      <c r="Y61" s="154">
        <v>9</v>
      </c>
      <c r="Z61" s="154">
        <v>10</v>
      </c>
      <c r="AA61" s="125">
        <v>11</v>
      </c>
      <c r="AB61" s="123">
        <v>12</v>
      </c>
      <c r="AC61" s="123">
        <v>13</v>
      </c>
      <c r="AD61" s="123">
        <v>14</v>
      </c>
      <c r="AE61" s="123">
        <v>15</v>
      </c>
      <c r="AF61" s="154">
        <v>16</v>
      </c>
      <c r="AG61" s="154">
        <v>17</v>
      </c>
      <c r="AH61" s="123">
        <v>18</v>
      </c>
      <c r="AI61" s="123">
        <v>19</v>
      </c>
      <c r="AJ61" s="123">
        <v>20</v>
      </c>
      <c r="AK61" s="123">
        <v>21</v>
      </c>
      <c r="AL61" s="123">
        <v>22</v>
      </c>
      <c r="AM61" s="154">
        <v>23</v>
      </c>
      <c r="AN61" s="154">
        <v>24</v>
      </c>
      <c r="AO61" s="154">
        <v>25</v>
      </c>
      <c r="AP61" s="123">
        <v>26</v>
      </c>
      <c r="AQ61" s="123">
        <v>27</v>
      </c>
      <c r="AR61" s="123">
        <v>28</v>
      </c>
      <c r="AS61" s="123">
        <v>29</v>
      </c>
      <c r="AT61" s="154">
        <v>30</v>
      </c>
      <c r="AU61" s="154">
        <v>31</v>
      </c>
      <c r="AV61" s="124" t="s">
        <v>987</v>
      </c>
    </row>
    <row r="62" spans="1:50" s="6" customFormat="1" ht="36.75" customHeight="1" x14ac:dyDescent="0.25">
      <c r="A62" s="89" t="str">
        <f>VLOOKUP(B62,Apoio!$A:$C,3,FALSE)</f>
        <v>MVE - Resultados</v>
      </c>
      <c r="B62" s="129" t="s">
        <v>895</v>
      </c>
      <c r="C62" s="133">
        <v>45231</v>
      </c>
      <c r="D62" s="131" t="s">
        <v>620</v>
      </c>
      <c r="E62" s="124" t="s">
        <v>627</v>
      </c>
      <c r="F62" s="139" t="s">
        <v>712</v>
      </c>
      <c r="G62" s="136"/>
      <c r="H62" s="136"/>
      <c r="I62" s="136"/>
      <c r="J62" s="136"/>
      <c r="K62" s="136"/>
      <c r="L62" s="136"/>
      <c r="M62" s="136"/>
      <c r="N62" s="137"/>
      <c r="O62" s="87" t="s">
        <v>806</v>
      </c>
      <c r="P62" s="88">
        <v>45086</v>
      </c>
      <c r="Q62" s="123">
        <v>1</v>
      </c>
      <c r="R62" s="154">
        <v>2</v>
      </c>
      <c r="S62" s="154">
        <v>3</v>
      </c>
      <c r="T62" s="123">
        <v>4</v>
      </c>
      <c r="U62" s="123">
        <v>5</v>
      </c>
      <c r="V62" s="123">
        <v>6</v>
      </c>
      <c r="W62" s="123">
        <v>7</v>
      </c>
      <c r="X62" s="123">
        <v>8</v>
      </c>
      <c r="Y62" s="154">
        <v>9</v>
      </c>
      <c r="Z62" s="154">
        <v>10</v>
      </c>
      <c r="AA62" s="125">
        <v>11</v>
      </c>
      <c r="AB62" s="123">
        <v>12</v>
      </c>
      <c r="AC62" s="123">
        <v>13</v>
      </c>
      <c r="AD62" s="123">
        <v>14</v>
      </c>
      <c r="AE62" s="123">
        <v>15</v>
      </c>
      <c r="AF62" s="154">
        <v>16</v>
      </c>
      <c r="AG62" s="154">
        <v>17</v>
      </c>
      <c r="AH62" s="123">
        <v>18</v>
      </c>
      <c r="AI62" s="123">
        <v>19</v>
      </c>
      <c r="AJ62" s="123">
        <v>20</v>
      </c>
      <c r="AK62" s="123">
        <v>21</v>
      </c>
      <c r="AL62" s="123">
        <v>22</v>
      </c>
      <c r="AM62" s="154">
        <v>23</v>
      </c>
      <c r="AN62" s="154">
        <v>24</v>
      </c>
      <c r="AO62" s="154">
        <v>25</v>
      </c>
      <c r="AP62" s="123">
        <v>26</v>
      </c>
      <c r="AQ62" s="123">
        <v>27</v>
      </c>
      <c r="AR62" s="123">
        <v>28</v>
      </c>
      <c r="AS62" s="123">
        <v>29</v>
      </c>
      <c r="AT62" s="154">
        <v>30</v>
      </c>
      <c r="AU62" s="154">
        <v>31</v>
      </c>
      <c r="AV62" s="124"/>
      <c r="AW62" s="8"/>
    </row>
    <row r="63" spans="1:50" s="6" customFormat="1" ht="36.75" customHeight="1" x14ac:dyDescent="0.25">
      <c r="A63" s="89" t="str">
        <f>VLOOKUP(B63,Apoio!$A:$C,3,FALSE)</f>
        <v>MVE - Pré-Liquidação</v>
      </c>
      <c r="B63" s="129" t="s">
        <v>896</v>
      </c>
      <c r="C63" s="133">
        <v>45231</v>
      </c>
      <c r="D63" s="131" t="s">
        <v>620</v>
      </c>
      <c r="E63" s="124" t="s">
        <v>629</v>
      </c>
      <c r="F63" s="135" t="s">
        <v>713</v>
      </c>
      <c r="G63" s="136"/>
      <c r="H63" s="136"/>
      <c r="I63" s="136"/>
      <c r="J63" s="136"/>
      <c r="K63" s="136"/>
      <c r="L63" s="136"/>
      <c r="M63" s="136"/>
      <c r="N63" s="137"/>
      <c r="O63" s="87" t="s">
        <v>806</v>
      </c>
      <c r="P63" s="88">
        <v>45086</v>
      </c>
      <c r="Q63" s="123">
        <v>1</v>
      </c>
      <c r="R63" s="154">
        <v>2</v>
      </c>
      <c r="S63" s="154">
        <v>3</v>
      </c>
      <c r="T63" s="123">
        <v>4</v>
      </c>
      <c r="U63" s="123">
        <v>5</v>
      </c>
      <c r="V63" s="123">
        <v>6</v>
      </c>
      <c r="W63" s="123">
        <v>7</v>
      </c>
      <c r="X63" s="123">
        <v>8</v>
      </c>
      <c r="Y63" s="154">
        <v>9</v>
      </c>
      <c r="Z63" s="154">
        <v>10</v>
      </c>
      <c r="AA63" s="125">
        <v>11</v>
      </c>
      <c r="AB63" s="123">
        <v>12</v>
      </c>
      <c r="AC63" s="123">
        <v>13</v>
      </c>
      <c r="AD63" s="123">
        <v>14</v>
      </c>
      <c r="AE63" s="123">
        <v>15</v>
      </c>
      <c r="AF63" s="154">
        <v>16</v>
      </c>
      <c r="AG63" s="154">
        <v>17</v>
      </c>
      <c r="AH63" s="123">
        <v>18</v>
      </c>
      <c r="AI63" s="123">
        <v>19</v>
      </c>
      <c r="AJ63" s="123">
        <v>20</v>
      </c>
      <c r="AK63" s="123">
        <v>21</v>
      </c>
      <c r="AL63" s="123">
        <v>22</v>
      </c>
      <c r="AM63" s="154">
        <v>23</v>
      </c>
      <c r="AN63" s="154">
        <v>24</v>
      </c>
      <c r="AO63" s="154">
        <v>25</v>
      </c>
      <c r="AP63" s="123">
        <v>26</v>
      </c>
      <c r="AQ63" s="123">
        <v>27</v>
      </c>
      <c r="AR63" s="123">
        <v>28</v>
      </c>
      <c r="AS63" s="123">
        <v>29</v>
      </c>
      <c r="AT63" s="154">
        <v>30</v>
      </c>
      <c r="AU63" s="154">
        <v>31</v>
      </c>
      <c r="AV63" s="124"/>
      <c r="AW63" s="8"/>
    </row>
    <row r="64" spans="1:50" s="6" customFormat="1" ht="46.5" customHeight="1" x14ac:dyDescent="0.25">
      <c r="A64" s="85" t="str">
        <f>VLOOKUP(B64,Apoio!$A:$C,3,FALSE)</f>
        <v>Cotas de Garantia Física - Resultados</v>
      </c>
      <c r="B64" s="129" t="s">
        <v>171</v>
      </c>
      <c r="C64" s="133">
        <v>45231</v>
      </c>
      <c r="D64" s="131" t="s">
        <v>10</v>
      </c>
      <c r="E64" s="124" t="s">
        <v>155</v>
      </c>
      <c r="F64" s="135" t="s">
        <v>720</v>
      </c>
      <c r="G64" s="136" t="s">
        <v>721</v>
      </c>
      <c r="H64" s="136"/>
      <c r="I64" s="136"/>
      <c r="J64" s="136"/>
      <c r="K64" s="136"/>
      <c r="L64" s="136"/>
      <c r="M64" s="136"/>
      <c r="N64" s="137"/>
      <c r="O64" s="87" t="s">
        <v>806</v>
      </c>
      <c r="P64" s="88">
        <v>45089</v>
      </c>
      <c r="Q64" s="123">
        <v>1</v>
      </c>
      <c r="R64" s="154">
        <v>2</v>
      </c>
      <c r="S64" s="154">
        <v>3</v>
      </c>
      <c r="T64" s="123">
        <v>4</v>
      </c>
      <c r="U64" s="123">
        <v>5</v>
      </c>
      <c r="V64" s="123">
        <v>6</v>
      </c>
      <c r="W64" s="123">
        <v>7</v>
      </c>
      <c r="X64" s="123">
        <v>8</v>
      </c>
      <c r="Y64" s="154">
        <v>9</v>
      </c>
      <c r="Z64" s="154">
        <v>10</v>
      </c>
      <c r="AA64" s="125">
        <v>11</v>
      </c>
      <c r="AB64" s="123">
        <v>12</v>
      </c>
      <c r="AC64" s="123">
        <v>13</v>
      </c>
      <c r="AD64" s="123">
        <v>14</v>
      </c>
      <c r="AE64" s="123">
        <v>15</v>
      </c>
      <c r="AF64" s="154">
        <v>16</v>
      </c>
      <c r="AG64" s="154">
        <v>17</v>
      </c>
      <c r="AH64" s="123">
        <v>18</v>
      </c>
      <c r="AI64" s="123">
        <v>19</v>
      </c>
      <c r="AJ64" s="123">
        <v>20</v>
      </c>
      <c r="AK64" s="123">
        <v>21</v>
      </c>
      <c r="AL64" s="123">
        <v>22</v>
      </c>
      <c r="AM64" s="154">
        <v>23</v>
      </c>
      <c r="AN64" s="154">
        <v>24</v>
      </c>
      <c r="AO64" s="154">
        <v>25</v>
      </c>
      <c r="AP64" s="123">
        <v>26</v>
      </c>
      <c r="AQ64" s="123">
        <v>27</v>
      </c>
      <c r="AR64" s="123">
        <v>28</v>
      </c>
      <c r="AS64" s="123">
        <v>29</v>
      </c>
      <c r="AT64" s="154">
        <v>30</v>
      </c>
      <c r="AU64" s="154">
        <v>31</v>
      </c>
      <c r="AV64" s="127"/>
      <c r="AW64" s="8"/>
    </row>
    <row r="65" spans="1:49" s="6" customFormat="1" ht="36.75" customHeight="1" x14ac:dyDescent="0.25">
      <c r="A65" s="85" t="str">
        <f>VLOOKUP(B65,Apoio!$A:$C,3,FALSE)</f>
        <v>Medição - Ajuste</v>
      </c>
      <c r="B65" s="129" t="s">
        <v>190</v>
      </c>
      <c r="C65" s="133">
        <v>45231</v>
      </c>
      <c r="D65" s="131" t="s">
        <v>10</v>
      </c>
      <c r="E65" s="124" t="s">
        <v>84</v>
      </c>
      <c r="F65" s="139"/>
      <c r="G65" s="136"/>
      <c r="H65" s="136" t="s">
        <v>84</v>
      </c>
      <c r="I65" s="136"/>
      <c r="J65" s="136"/>
      <c r="K65" s="136"/>
      <c r="L65" s="136"/>
      <c r="M65" s="136"/>
      <c r="N65" s="137"/>
      <c r="O65" s="87" t="s">
        <v>806</v>
      </c>
      <c r="P65" s="88">
        <v>45089</v>
      </c>
      <c r="Q65" s="123">
        <v>1</v>
      </c>
      <c r="R65" s="154">
        <v>2</v>
      </c>
      <c r="S65" s="154">
        <v>3</v>
      </c>
      <c r="T65" s="123">
        <v>4</v>
      </c>
      <c r="U65" s="123">
        <v>5</v>
      </c>
      <c r="V65" s="123">
        <v>6</v>
      </c>
      <c r="W65" s="123">
        <v>7</v>
      </c>
      <c r="X65" s="123">
        <v>8</v>
      </c>
      <c r="Y65" s="154">
        <v>9</v>
      </c>
      <c r="Z65" s="154">
        <v>10</v>
      </c>
      <c r="AA65" s="125">
        <v>11</v>
      </c>
      <c r="AB65" s="123">
        <v>12</v>
      </c>
      <c r="AC65" s="123">
        <v>13</v>
      </c>
      <c r="AD65" s="123">
        <v>14</v>
      </c>
      <c r="AE65" s="123">
        <v>15</v>
      </c>
      <c r="AF65" s="154">
        <v>16</v>
      </c>
      <c r="AG65" s="154">
        <v>17</v>
      </c>
      <c r="AH65" s="123">
        <v>18</v>
      </c>
      <c r="AI65" s="123">
        <v>19</v>
      </c>
      <c r="AJ65" s="123">
        <v>20</v>
      </c>
      <c r="AK65" s="123">
        <v>21</v>
      </c>
      <c r="AL65" s="123">
        <v>22</v>
      </c>
      <c r="AM65" s="154">
        <v>23</v>
      </c>
      <c r="AN65" s="154">
        <v>24</v>
      </c>
      <c r="AO65" s="154">
        <v>25</v>
      </c>
      <c r="AP65" s="123">
        <v>26</v>
      </c>
      <c r="AQ65" s="123">
        <v>27</v>
      </c>
      <c r="AR65" s="123">
        <v>28</v>
      </c>
      <c r="AS65" s="123">
        <v>29</v>
      </c>
      <c r="AT65" s="154">
        <v>30</v>
      </c>
      <c r="AU65" s="154">
        <v>31</v>
      </c>
      <c r="AV65" s="124"/>
      <c r="AW65" s="8"/>
    </row>
    <row r="66" spans="1:49" s="6" customFormat="1" ht="36.75" customHeight="1" x14ac:dyDescent="0.25">
      <c r="A66" s="85" t="str">
        <f>VLOOKUP(B66,Apoio!$A:$C,3,FALSE)</f>
        <v>Cotas de Garantia Física - Pré-Liquidação</v>
      </c>
      <c r="B66" s="129" t="s">
        <v>577</v>
      </c>
      <c r="C66" s="133">
        <v>45231</v>
      </c>
      <c r="D66" s="131" t="s">
        <v>137</v>
      </c>
      <c r="E66" s="124" t="s">
        <v>159</v>
      </c>
      <c r="F66" s="139" t="s">
        <v>722</v>
      </c>
      <c r="G66" s="136" t="s">
        <v>723</v>
      </c>
      <c r="H66" s="136"/>
      <c r="I66" s="136"/>
      <c r="J66" s="136"/>
      <c r="K66" s="136"/>
      <c r="L66" s="136"/>
      <c r="M66" s="136"/>
      <c r="N66" s="137"/>
      <c r="O66" s="87" t="s">
        <v>806</v>
      </c>
      <c r="P66" s="88">
        <v>45089</v>
      </c>
      <c r="Q66" s="123">
        <v>1</v>
      </c>
      <c r="R66" s="154">
        <v>2</v>
      </c>
      <c r="S66" s="154">
        <v>3</v>
      </c>
      <c r="T66" s="123">
        <v>4</v>
      </c>
      <c r="U66" s="123">
        <v>5</v>
      </c>
      <c r="V66" s="123">
        <v>6</v>
      </c>
      <c r="W66" s="123">
        <v>7</v>
      </c>
      <c r="X66" s="123">
        <v>8</v>
      </c>
      <c r="Y66" s="154">
        <v>9</v>
      </c>
      <c r="Z66" s="154">
        <v>10</v>
      </c>
      <c r="AA66" s="125">
        <v>11</v>
      </c>
      <c r="AB66" s="123">
        <v>12</v>
      </c>
      <c r="AC66" s="123">
        <v>13</v>
      </c>
      <c r="AD66" s="123">
        <v>14</v>
      </c>
      <c r="AE66" s="123">
        <v>15</v>
      </c>
      <c r="AF66" s="154">
        <v>16</v>
      </c>
      <c r="AG66" s="154">
        <v>17</v>
      </c>
      <c r="AH66" s="123">
        <v>18</v>
      </c>
      <c r="AI66" s="123">
        <v>19</v>
      </c>
      <c r="AJ66" s="123">
        <v>20</v>
      </c>
      <c r="AK66" s="123">
        <v>21</v>
      </c>
      <c r="AL66" s="123">
        <v>22</v>
      </c>
      <c r="AM66" s="154">
        <v>23</v>
      </c>
      <c r="AN66" s="154">
        <v>24</v>
      </c>
      <c r="AO66" s="154">
        <v>25</v>
      </c>
      <c r="AP66" s="123">
        <v>26</v>
      </c>
      <c r="AQ66" s="123">
        <v>27</v>
      </c>
      <c r="AR66" s="123">
        <v>28</v>
      </c>
      <c r="AS66" s="123">
        <v>29</v>
      </c>
      <c r="AT66" s="154">
        <v>30</v>
      </c>
      <c r="AU66" s="154">
        <v>31</v>
      </c>
      <c r="AV66" s="127"/>
      <c r="AW66" s="8"/>
    </row>
    <row r="67" spans="1:49" s="6" customFormat="1" ht="36.75" customHeight="1" x14ac:dyDescent="0.25">
      <c r="A67" s="85" t="str">
        <f>VLOOKUP(B67,Apoio!$A:$C,3,FALSE)</f>
        <v>Contrato</v>
      </c>
      <c r="B67" s="129" t="s">
        <v>349</v>
      </c>
      <c r="C67" s="133">
        <v>45231</v>
      </c>
      <c r="D67" s="131" t="s">
        <v>979</v>
      </c>
      <c r="E67" s="124" t="s">
        <v>84</v>
      </c>
      <c r="F67" s="135"/>
      <c r="G67" s="136"/>
      <c r="H67" s="136" t="s">
        <v>84</v>
      </c>
      <c r="I67" s="136"/>
      <c r="J67" s="136"/>
      <c r="K67" s="136"/>
      <c r="L67" s="136"/>
      <c r="M67" s="136"/>
      <c r="N67" s="137"/>
      <c r="O67" s="87" t="s">
        <v>806</v>
      </c>
      <c r="P67" s="88">
        <v>45089</v>
      </c>
      <c r="Q67" s="123">
        <v>1</v>
      </c>
      <c r="R67" s="154">
        <v>2</v>
      </c>
      <c r="S67" s="154">
        <v>3</v>
      </c>
      <c r="T67" s="123">
        <v>4</v>
      </c>
      <c r="U67" s="123">
        <v>5</v>
      </c>
      <c r="V67" s="123">
        <v>6</v>
      </c>
      <c r="W67" s="123">
        <v>7</v>
      </c>
      <c r="X67" s="123">
        <v>8</v>
      </c>
      <c r="Y67" s="154">
        <v>9</v>
      </c>
      <c r="Z67" s="154">
        <v>10</v>
      </c>
      <c r="AA67" s="125">
        <v>11</v>
      </c>
      <c r="AB67" s="123">
        <v>12</v>
      </c>
      <c r="AC67" s="123">
        <v>13</v>
      </c>
      <c r="AD67" s="123">
        <v>14</v>
      </c>
      <c r="AE67" s="123">
        <v>15</v>
      </c>
      <c r="AF67" s="154">
        <v>16</v>
      </c>
      <c r="AG67" s="154">
        <v>17</v>
      </c>
      <c r="AH67" s="123">
        <v>18</v>
      </c>
      <c r="AI67" s="123">
        <v>19</v>
      </c>
      <c r="AJ67" s="123">
        <v>20</v>
      </c>
      <c r="AK67" s="123">
        <v>21</v>
      </c>
      <c r="AL67" s="123">
        <v>22</v>
      </c>
      <c r="AM67" s="154">
        <v>23</v>
      </c>
      <c r="AN67" s="154">
        <v>24</v>
      </c>
      <c r="AO67" s="154">
        <v>25</v>
      </c>
      <c r="AP67" s="123">
        <v>26</v>
      </c>
      <c r="AQ67" s="123">
        <v>27</v>
      </c>
      <c r="AR67" s="123">
        <v>28</v>
      </c>
      <c r="AS67" s="123">
        <v>29</v>
      </c>
      <c r="AT67" s="154">
        <v>30</v>
      </c>
      <c r="AU67" s="154">
        <v>31</v>
      </c>
      <c r="AV67" s="124"/>
      <c r="AW67" s="8"/>
    </row>
    <row r="68" spans="1:49" s="6" customFormat="1" ht="36" customHeight="1" x14ac:dyDescent="0.25">
      <c r="A68" s="85" t="str">
        <f>VLOOKUP(B68,Apoio!$A:$C,3,FALSE)</f>
        <v>Conta Bandeiras</v>
      </c>
      <c r="B68" s="129" t="s">
        <v>166</v>
      </c>
      <c r="C68" s="133">
        <v>45200</v>
      </c>
      <c r="D68" s="131" t="s">
        <v>131</v>
      </c>
      <c r="E68" s="124" t="s">
        <v>84</v>
      </c>
      <c r="F68" s="135"/>
      <c r="G68" s="136"/>
      <c r="H68" s="136" t="s">
        <v>84</v>
      </c>
      <c r="I68" s="136"/>
      <c r="J68" s="136"/>
      <c r="K68" s="136"/>
      <c r="L68" s="136"/>
      <c r="M68" s="136"/>
      <c r="N68" s="137"/>
      <c r="O68" s="87" t="s">
        <v>806</v>
      </c>
      <c r="P68" s="88">
        <v>45082</v>
      </c>
      <c r="Q68" s="123">
        <v>1</v>
      </c>
      <c r="R68" s="154">
        <v>2</v>
      </c>
      <c r="S68" s="154">
        <v>3</v>
      </c>
      <c r="T68" s="123">
        <v>4</v>
      </c>
      <c r="U68" s="123">
        <v>5</v>
      </c>
      <c r="V68" s="123">
        <v>6</v>
      </c>
      <c r="W68" s="123">
        <v>7</v>
      </c>
      <c r="X68" s="123">
        <v>8</v>
      </c>
      <c r="Y68" s="154">
        <v>9</v>
      </c>
      <c r="Z68" s="154">
        <v>10</v>
      </c>
      <c r="AA68" s="125">
        <v>11</v>
      </c>
      <c r="AB68" s="123">
        <v>12</v>
      </c>
      <c r="AC68" s="123">
        <v>13</v>
      </c>
      <c r="AD68" s="123">
        <v>14</v>
      </c>
      <c r="AE68" s="123">
        <v>15</v>
      </c>
      <c r="AF68" s="154">
        <v>16</v>
      </c>
      <c r="AG68" s="154">
        <v>17</v>
      </c>
      <c r="AH68" s="123">
        <v>18</v>
      </c>
      <c r="AI68" s="123">
        <v>19</v>
      </c>
      <c r="AJ68" s="123">
        <v>20</v>
      </c>
      <c r="AK68" s="123">
        <v>21</v>
      </c>
      <c r="AL68" s="123">
        <v>22</v>
      </c>
      <c r="AM68" s="154">
        <v>23</v>
      </c>
      <c r="AN68" s="154">
        <v>24</v>
      </c>
      <c r="AO68" s="154">
        <v>25</v>
      </c>
      <c r="AP68" s="123">
        <v>26</v>
      </c>
      <c r="AQ68" s="123">
        <v>27</v>
      </c>
      <c r="AR68" s="123">
        <v>28</v>
      </c>
      <c r="AS68" s="123">
        <v>29</v>
      </c>
      <c r="AT68" s="154">
        <v>30</v>
      </c>
      <c r="AU68" s="154">
        <v>31</v>
      </c>
      <c r="AV68" s="124"/>
      <c r="AW68" s="8"/>
    </row>
    <row r="69" spans="1:49" s="6" customFormat="1" ht="21" customHeight="1" x14ac:dyDescent="0.25">
      <c r="A69" s="85" t="str">
        <f>VLOOKUP(B69,Apoio!$A:$C,3,FALSE)</f>
        <v>Medição Contábil</v>
      </c>
      <c r="B69" s="215" t="s">
        <v>1041</v>
      </c>
      <c r="C69" s="133">
        <v>45261</v>
      </c>
      <c r="D69" s="131" t="s">
        <v>84</v>
      </c>
      <c r="E69" s="124" t="s">
        <v>77</v>
      </c>
      <c r="F69" s="139" t="s">
        <v>770</v>
      </c>
      <c r="G69" s="140" t="s">
        <v>771</v>
      </c>
      <c r="H69" s="140" t="s">
        <v>772</v>
      </c>
      <c r="I69" s="140" t="s">
        <v>773</v>
      </c>
      <c r="J69" s="136"/>
      <c r="K69" s="136"/>
      <c r="L69" s="136"/>
      <c r="M69" s="136"/>
      <c r="N69" s="137"/>
      <c r="O69" s="87"/>
      <c r="P69" s="88"/>
      <c r="Q69" s="212">
        <v>1</v>
      </c>
      <c r="R69" s="209">
        <v>2</v>
      </c>
      <c r="S69" s="209">
        <v>3</v>
      </c>
      <c r="T69" s="212">
        <v>4</v>
      </c>
      <c r="U69" s="212">
        <v>5</v>
      </c>
      <c r="V69" s="212">
        <v>6</v>
      </c>
      <c r="W69" s="212">
        <v>7</v>
      </c>
      <c r="X69" s="212">
        <v>8</v>
      </c>
      <c r="Y69" s="209">
        <v>9</v>
      </c>
      <c r="Z69" s="209">
        <v>10</v>
      </c>
      <c r="AA69" s="230">
        <v>11</v>
      </c>
      <c r="AB69" s="212">
        <v>12</v>
      </c>
      <c r="AC69" s="212">
        <v>13</v>
      </c>
      <c r="AD69" s="212">
        <v>14</v>
      </c>
      <c r="AE69" s="212">
        <v>15</v>
      </c>
      <c r="AF69" s="209">
        <v>16</v>
      </c>
      <c r="AG69" s="209">
        <v>17</v>
      </c>
      <c r="AH69" s="212">
        <v>18</v>
      </c>
      <c r="AI69" s="212">
        <v>19</v>
      </c>
      <c r="AJ69" s="212">
        <v>20</v>
      </c>
      <c r="AK69" s="212">
        <v>21</v>
      </c>
      <c r="AL69" s="212">
        <v>22</v>
      </c>
      <c r="AM69" s="209">
        <v>23</v>
      </c>
      <c r="AN69" s="209">
        <v>24</v>
      </c>
      <c r="AO69" s="209">
        <v>25</v>
      </c>
      <c r="AP69" s="212">
        <v>26</v>
      </c>
      <c r="AQ69" s="212">
        <v>27</v>
      </c>
      <c r="AR69" s="212">
        <v>28</v>
      </c>
      <c r="AS69" s="212">
        <v>29</v>
      </c>
      <c r="AT69" s="209">
        <v>30</v>
      </c>
      <c r="AU69" s="209">
        <v>31</v>
      </c>
      <c r="AV69" s="221"/>
      <c r="AW69" s="8"/>
    </row>
    <row r="70" spans="1:49" s="6" customFormat="1" ht="21" customHeight="1" x14ac:dyDescent="0.25">
      <c r="A70" s="85"/>
      <c r="B70" s="216"/>
      <c r="C70" s="133">
        <v>45261</v>
      </c>
      <c r="D70" s="131" t="s">
        <v>84</v>
      </c>
      <c r="E70" s="124" t="s">
        <v>1043</v>
      </c>
      <c r="F70" s="139" t="s">
        <v>1048</v>
      </c>
      <c r="G70" s="140" t="s">
        <v>1049</v>
      </c>
      <c r="H70" s="136"/>
      <c r="I70" s="136"/>
      <c r="J70" s="136"/>
      <c r="K70" s="136"/>
      <c r="L70" s="136"/>
      <c r="M70" s="136"/>
      <c r="N70" s="137"/>
      <c r="O70" s="87"/>
      <c r="P70" s="88"/>
      <c r="Q70" s="213"/>
      <c r="R70" s="210"/>
      <c r="S70" s="210"/>
      <c r="T70" s="213"/>
      <c r="U70" s="213"/>
      <c r="V70" s="213"/>
      <c r="W70" s="213"/>
      <c r="X70" s="213"/>
      <c r="Y70" s="210"/>
      <c r="Z70" s="210"/>
      <c r="AA70" s="231"/>
      <c r="AB70" s="213"/>
      <c r="AC70" s="213"/>
      <c r="AD70" s="213"/>
      <c r="AE70" s="213"/>
      <c r="AF70" s="210"/>
      <c r="AG70" s="210"/>
      <c r="AH70" s="213"/>
      <c r="AI70" s="213"/>
      <c r="AJ70" s="213"/>
      <c r="AK70" s="213"/>
      <c r="AL70" s="213"/>
      <c r="AM70" s="210"/>
      <c r="AN70" s="210"/>
      <c r="AO70" s="210"/>
      <c r="AP70" s="213"/>
      <c r="AQ70" s="213"/>
      <c r="AR70" s="213"/>
      <c r="AS70" s="213"/>
      <c r="AT70" s="210"/>
      <c r="AU70" s="210"/>
      <c r="AV70" s="222"/>
      <c r="AW70" s="8"/>
    </row>
    <row r="71" spans="1:49" s="6" customFormat="1" ht="21" customHeight="1" x14ac:dyDescent="0.25">
      <c r="A71" s="85"/>
      <c r="B71" s="217"/>
      <c r="C71" s="133">
        <v>45261</v>
      </c>
      <c r="D71" s="131" t="s">
        <v>84</v>
      </c>
      <c r="E71" s="124" t="s">
        <v>593</v>
      </c>
      <c r="F71" s="139" t="s">
        <v>595</v>
      </c>
      <c r="G71" s="140" t="s">
        <v>596</v>
      </c>
      <c r="H71" s="136" t="s">
        <v>597</v>
      </c>
      <c r="I71" s="136"/>
      <c r="J71" s="136"/>
      <c r="K71" s="136"/>
      <c r="L71" s="136"/>
      <c r="M71" s="136"/>
      <c r="N71" s="137"/>
      <c r="O71" s="87"/>
      <c r="P71" s="88"/>
      <c r="Q71" s="214"/>
      <c r="R71" s="211"/>
      <c r="S71" s="211"/>
      <c r="T71" s="214"/>
      <c r="U71" s="214"/>
      <c r="V71" s="214"/>
      <c r="W71" s="214"/>
      <c r="X71" s="214"/>
      <c r="Y71" s="211"/>
      <c r="Z71" s="211"/>
      <c r="AA71" s="232"/>
      <c r="AB71" s="214"/>
      <c r="AC71" s="214"/>
      <c r="AD71" s="214"/>
      <c r="AE71" s="214"/>
      <c r="AF71" s="211"/>
      <c r="AG71" s="211"/>
      <c r="AH71" s="214"/>
      <c r="AI71" s="214"/>
      <c r="AJ71" s="214"/>
      <c r="AK71" s="214"/>
      <c r="AL71" s="214"/>
      <c r="AM71" s="211"/>
      <c r="AN71" s="211"/>
      <c r="AO71" s="211"/>
      <c r="AP71" s="214"/>
      <c r="AQ71" s="214"/>
      <c r="AR71" s="214"/>
      <c r="AS71" s="214"/>
      <c r="AT71" s="211"/>
      <c r="AU71" s="211"/>
      <c r="AV71" s="223"/>
      <c r="AW71" s="8"/>
    </row>
    <row r="72" spans="1:49" s="6" customFormat="1" ht="36" customHeight="1" x14ac:dyDescent="0.25">
      <c r="A72" s="85" t="str">
        <f>VLOOKUP(B72,Apoio!$A:$C,3,FALSE)</f>
        <v>MCP - Liquidação</v>
      </c>
      <c r="B72" s="129" t="s">
        <v>167</v>
      </c>
      <c r="C72" s="133">
        <v>45200</v>
      </c>
      <c r="D72" s="131" t="s">
        <v>131</v>
      </c>
      <c r="E72" s="124" t="s">
        <v>84</v>
      </c>
      <c r="F72" s="139"/>
      <c r="G72" s="136"/>
      <c r="H72" s="136" t="s">
        <v>84</v>
      </c>
      <c r="I72" s="136"/>
      <c r="J72" s="136"/>
      <c r="K72" s="136"/>
      <c r="L72" s="136"/>
      <c r="M72" s="136"/>
      <c r="N72" s="137"/>
      <c r="O72" s="87" t="s">
        <v>806</v>
      </c>
      <c r="P72" s="88">
        <v>45082</v>
      </c>
      <c r="Q72" s="123">
        <v>1</v>
      </c>
      <c r="R72" s="154">
        <v>2</v>
      </c>
      <c r="S72" s="154">
        <v>3</v>
      </c>
      <c r="T72" s="123">
        <v>4</v>
      </c>
      <c r="U72" s="123">
        <v>5</v>
      </c>
      <c r="V72" s="123">
        <v>6</v>
      </c>
      <c r="W72" s="123">
        <v>7</v>
      </c>
      <c r="X72" s="123">
        <v>8</v>
      </c>
      <c r="Y72" s="154">
        <v>9</v>
      </c>
      <c r="Z72" s="154">
        <v>10</v>
      </c>
      <c r="AA72" s="125">
        <v>11</v>
      </c>
      <c r="AB72" s="123">
        <v>12</v>
      </c>
      <c r="AC72" s="123">
        <v>13</v>
      </c>
      <c r="AD72" s="123">
        <v>14</v>
      </c>
      <c r="AE72" s="123">
        <v>15</v>
      </c>
      <c r="AF72" s="154">
        <v>16</v>
      </c>
      <c r="AG72" s="154">
        <v>17</v>
      </c>
      <c r="AH72" s="123">
        <v>18</v>
      </c>
      <c r="AI72" s="123">
        <v>19</v>
      </c>
      <c r="AJ72" s="123">
        <v>20</v>
      </c>
      <c r="AK72" s="123">
        <v>21</v>
      </c>
      <c r="AL72" s="123">
        <v>22</v>
      </c>
      <c r="AM72" s="154">
        <v>23</v>
      </c>
      <c r="AN72" s="154">
        <v>24</v>
      </c>
      <c r="AO72" s="154">
        <v>25</v>
      </c>
      <c r="AP72" s="123">
        <v>26</v>
      </c>
      <c r="AQ72" s="123">
        <v>27</v>
      </c>
      <c r="AR72" s="123">
        <v>28</v>
      </c>
      <c r="AS72" s="123">
        <v>29</v>
      </c>
      <c r="AT72" s="154">
        <v>30</v>
      </c>
      <c r="AU72" s="154">
        <v>31</v>
      </c>
      <c r="AV72" s="124"/>
      <c r="AW72" s="8"/>
    </row>
    <row r="73" spans="1:49" s="6" customFormat="1" ht="36" customHeight="1" x14ac:dyDescent="0.25">
      <c r="A73" s="85" t="str">
        <f>VLOOKUP(B73,Apoio!$A:$C,3,FALSE)</f>
        <v>MCP - Liquidação</v>
      </c>
      <c r="B73" s="129" t="s">
        <v>168</v>
      </c>
      <c r="C73" s="133">
        <v>45200</v>
      </c>
      <c r="D73" s="131" t="s">
        <v>132</v>
      </c>
      <c r="E73" s="124" t="s">
        <v>84</v>
      </c>
      <c r="F73" s="135"/>
      <c r="G73" s="136"/>
      <c r="H73" s="136" t="s">
        <v>84</v>
      </c>
      <c r="I73" s="136"/>
      <c r="J73" s="136"/>
      <c r="K73" s="136"/>
      <c r="L73" s="136"/>
      <c r="M73" s="136"/>
      <c r="N73" s="137"/>
      <c r="O73" s="87" t="s">
        <v>806</v>
      </c>
      <c r="P73" s="88">
        <v>45083</v>
      </c>
      <c r="Q73" s="123">
        <v>1</v>
      </c>
      <c r="R73" s="154">
        <v>2</v>
      </c>
      <c r="S73" s="154">
        <v>3</v>
      </c>
      <c r="T73" s="123">
        <v>4</v>
      </c>
      <c r="U73" s="123">
        <v>5</v>
      </c>
      <c r="V73" s="123">
        <v>6</v>
      </c>
      <c r="W73" s="123">
        <v>7</v>
      </c>
      <c r="X73" s="123">
        <v>8</v>
      </c>
      <c r="Y73" s="154">
        <v>9</v>
      </c>
      <c r="Z73" s="154">
        <v>10</v>
      </c>
      <c r="AA73" s="123">
        <v>11</v>
      </c>
      <c r="AB73" s="125">
        <v>12</v>
      </c>
      <c r="AC73" s="123">
        <v>13</v>
      </c>
      <c r="AD73" s="123">
        <v>14</v>
      </c>
      <c r="AE73" s="123">
        <v>15</v>
      </c>
      <c r="AF73" s="154">
        <v>16</v>
      </c>
      <c r="AG73" s="154">
        <v>17</v>
      </c>
      <c r="AH73" s="123">
        <v>18</v>
      </c>
      <c r="AI73" s="123">
        <v>19</v>
      </c>
      <c r="AJ73" s="123">
        <v>20</v>
      </c>
      <c r="AK73" s="123">
        <v>21</v>
      </c>
      <c r="AL73" s="123">
        <v>22</v>
      </c>
      <c r="AM73" s="154">
        <v>23</v>
      </c>
      <c r="AN73" s="154">
        <v>24</v>
      </c>
      <c r="AO73" s="154">
        <v>25</v>
      </c>
      <c r="AP73" s="123">
        <v>26</v>
      </c>
      <c r="AQ73" s="123">
        <v>27</v>
      </c>
      <c r="AR73" s="123">
        <v>28</v>
      </c>
      <c r="AS73" s="123">
        <v>29</v>
      </c>
      <c r="AT73" s="154">
        <v>30</v>
      </c>
      <c r="AU73" s="154">
        <v>31</v>
      </c>
      <c r="AV73" s="124"/>
      <c r="AW73" s="8"/>
    </row>
    <row r="74" spans="1:49" s="6" customFormat="1" ht="36.75" customHeight="1" x14ac:dyDescent="0.25">
      <c r="A74" s="85" t="str">
        <f>VLOOKUP(B74,Apoio!$A:$C,3,FALSE)</f>
        <v>Penalidades - Liquidação</v>
      </c>
      <c r="B74" s="129" t="s">
        <v>169</v>
      </c>
      <c r="C74" s="133">
        <v>45231</v>
      </c>
      <c r="D74" s="131" t="s">
        <v>133</v>
      </c>
      <c r="E74" s="124" t="s">
        <v>84</v>
      </c>
      <c r="F74" s="139"/>
      <c r="G74" s="136"/>
      <c r="H74" s="136" t="s">
        <v>84</v>
      </c>
      <c r="I74" s="136"/>
      <c r="J74" s="136"/>
      <c r="K74" s="136"/>
      <c r="L74" s="136"/>
      <c r="M74" s="136"/>
      <c r="N74" s="137"/>
      <c r="O74" s="87" t="s">
        <v>806</v>
      </c>
      <c r="P74" s="88">
        <v>45083</v>
      </c>
      <c r="Q74" s="123">
        <v>1</v>
      </c>
      <c r="R74" s="154">
        <v>2</v>
      </c>
      <c r="S74" s="154">
        <v>3</v>
      </c>
      <c r="T74" s="123">
        <v>4</v>
      </c>
      <c r="U74" s="123">
        <v>5</v>
      </c>
      <c r="V74" s="123">
        <v>6</v>
      </c>
      <c r="W74" s="123">
        <v>7</v>
      </c>
      <c r="X74" s="123">
        <v>8</v>
      </c>
      <c r="Y74" s="154">
        <v>9</v>
      </c>
      <c r="Z74" s="154">
        <v>10</v>
      </c>
      <c r="AA74" s="123">
        <v>11</v>
      </c>
      <c r="AB74" s="125">
        <v>12</v>
      </c>
      <c r="AC74" s="123">
        <v>13</v>
      </c>
      <c r="AD74" s="123">
        <v>14</v>
      </c>
      <c r="AE74" s="123">
        <v>15</v>
      </c>
      <c r="AF74" s="154">
        <v>16</v>
      </c>
      <c r="AG74" s="154">
        <v>17</v>
      </c>
      <c r="AH74" s="123">
        <v>18</v>
      </c>
      <c r="AI74" s="123">
        <v>19</v>
      </c>
      <c r="AJ74" s="123">
        <v>20</v>
      </c>
      <c r="AK74" s="123">
        <v>21</v>
      </c>
      <c r="AL74" s="123">
        <v>22</v>
      </c>
      <c r="AM74" s="154">
        <v>23</v>
      </c>
      <c r="AN74" s="154">
        <v>24</v>
      </c>
      <c r="AO74" s="154">
        <v>25</v>
      </c>
      <c r="AP74" s="123">
        <v>26</v>
      </c>
      <c r="AQ74" s="123">
        <v>27</v>
      </c>
      <c r="AR74" s="123">
        <v>28</v>
      </c>
      <c r="AS74" s="123">
        <v>29</v>
      </c>
      <c r="AT74" s="154">
        <v>30</v>
      </c>
      <c r="AU74" s="154">
        <v>31</v>
      </c>
      <c r="AV74" s="124"/>
      <c r="AW74" s="8"/>
    </row>
    <row r="75" spans="1:49" s="6" customFormat="1" ht="41.15" customHeight="1" x14ac:dyDescent="0.25">
      <c r="A75" s="85" t="str">
        <f>VLOOKUP(B75,Apoio!$A:$C,3,FALSE)</f>
        <v>Energia de Reserva - Cessão Eólica</v>
      </c>
      <c r="B75" s="129" t="s">
        <v>402</v>
      </c>
      <c r="C75" s="133">
        <v>45200</v>
      </c>
      <c r="D75" s="131" t="s">
        <v>24</v>
      </c>
      <c r="E75" s="124" t="s">
        <v>398</v>
      </c>
      <c r="F75" s="139" t="s">
        <v>724</v>
      </c>
      <c r="G75" s="136"/>
      <c r="H75" s="136"/>
      <c r="I75" s="136"/>
      <c r="J75" s="136"/>
      <c r="K75" s="136"/>
      <c r="L75" s="136"/>
      <c r="M75" s="136"/>
      <c r="N75" s="137"/>
      <c r="O75" s="87" t="s">
        <v>806</v>
      </c>
      <c r="P75" s="88">
        <v>45086</v>
      </c>
      <c r="Q75" s="123">
        <v>1</v>
      </c>
      <c r="R75" s="154">
        <v>2</v>
      </c>
      <c r="S75" s="154">
        <v>3</v>
      </c>
      <c r="T75" s="123">
        <v>4</v>
      </c>
      <c r="U75" s="123">
        <v>5</v>
      </c>
      <c r="V75" s="123">
        <v>6</v>
      </c>
      <c r="W75" s="123">
        <v>7</v>
      </c>
      <c r="X75" s="123">
        <v>8</v>
      </c>
      <c r="Y75" s="154">
        <v>9</v>
      </c>
      <c r="Z75" s="154">
        <v>10</v>
      </c>
      <c r="AA75" s="123">
        <v>11</v>
      </c>
      <c r="AB75" s="125">
        <v>12</v>
      </c>
      <c r="AC75" s="123">
        <v>13</v>
      </c>
      <c r="AD75" s="123">
        <v>14</v>
      </c>
      <c r="AE75" s="123">
        <v>15</v>
      </c>
      <c r="AF75" s="154">
        <v>16</v>
      </c>
      <c r="AG75" s="154">
        <v>17</v>
      </c>
      <c r="AH75" s="123">
        <v>18</v>
      </c>
      <c r="AI75" s="123">
        <v>19</v>
      </c>
      <c r="AJ75" s="123">
        <v>20</v>
      </c>
      <c r="AK75" s="123">
        <v>21</v>
      </c>
      <c r="AL75" s="123">
        <v>22</v>
      </c>
      <c r="AM75" s="154">
        <v>23</v>
      </c>
      <c r="AN75" s="154">
        <v>24</v>
      </c>
      <c r="AO75" s="154">
        <v>25</v>
      </c>
      <c r="AP75" s="123">
        <v>26</v>
      </c>
      <c r="AQ75" s="123">
        <v>27</v>
      </c>
      <c r="AR75" s="123">
        <v>28</v>
      </c>
      <c r="AS75" s="123">
        <v>29</v>
      </c>
      <c r="AT75" s="154">
        <v>30</v>
      </c>
      <c r="AU75" s="154">
        <v>31</v>
      </c>
      <c r="AV75" s="124" t="s">
        <v>984</v>
      </c>
      <c r="AW75" s="8"/>
    </row>
    <row r="76" spans="1:49" s="6" customFormat="1" ht="43.5" x14ac:dyDescent="0.25">
      <c r="A76" s="85" t="str">
        <f>VLOOKUP(B76,Apoio!$A:$C,3,FALSE)</f>
        <v>Energia de Reserva - Cessão Solar</v>
      </c>
      <c r="B76" s="129" t="s">
        <v>485</v>
      </c>
      <c r="C76" s="133">
        <v>45200</v>
      </c>
      <c r="D76" s="131" t="s">
        <v>24</v>
      </c>
      <c r="E76" s="124" t="s">
        <v>84</v>
      </c>
      <c r="F76" s="139"/>
      <c r="G76" s="136"/>
      <c r="H76" s="136" t="s">
        <v>84</v>
      </c>
      <c r="I76" s="136"/>
      <c r="J76" s="136"/>
      <c r="K76" s="136"/>
      <c r="L76" s="136"/>
      <c r="M76" s="136"/>
      <c r="N76" s="137"/>
      <c r="O76" s="87" t="s">
        <v>806</v>
      </c>
      <c r="P76" s="88">
        <v>45086</v>
      </c>
      <c r="Q76" s="123">
        <v>1</v>
      </c>
      <c r="R76" s="154">
        <v>2</v>
      </c>
      <c r="S76" s="154">
        <v>3</v>
      </c>
      <c r="T76" s="123">
        <v>4</v>
      </c>
      <c r="U76" s="123">
        <v>5</v>
      </c>
      <c r="V76" s="123">
        <v>6</v>
      </c>
      <c r="W76" s="123">
        <v>7</v>
      </c>
      <c r="X76" s="123">
        <v>8</v>
      </c>
      <c r="Y76" s="154">
        <v>9</v>
      </c>
      <c r="Z76" s="154">
        <v>10</v>
      </c>
      <c r="AA76" s="123">
        <v>11</v>
      </c>
      <c r="AB76" s="125">
        <v>12</v>
      </c>
      <c r="AC76" s="123">
        <v>13</v>
      </c>
      <c r="AD76" s="123">
        <v>14</v>
      </c>
      <c r="AE76" s="123">
        <v>15</v>
      </c>
      <c r="AF76" s="154">
        <v>16</v>
      </c>
      <c r="AG76" s="154">
        <v>17</v>
      </c>
      <c r="AH76" s="123">
        <v>18</v>
      </c>
      <c r="AI76" s="123">
        <v>19</v>
      </c>
      <c r="AJ76" s="123">
        <v>20</v>
      </c>
      <c r="AK76" s="123">
        <v>21</v>
      </c>
      <c r="AL76" s="123">
        <v>22</v>
      </c>
      <c r="AM76" s="154">
        <v>23</v>
      </c>
      <c r="AN76" s="154">
        <v>24</v>
      </c>
      <c r="AO76" s="154">
        <v>25</v>
      </c>
      <c r="AP76" s="123">
        <v>26</v>
      </c>
      <c r="AQ76" s="123">
        <v>27</v>
      </c>
      <c r="AR76" s="123">
        <v>28</v>
      </c>
      <c r="AS76" s="123">
        <v>29</v>
      </c>
      <c r="AT76" s="154">
        <v>30</v>
      </c>
      <c r="AU76" s="154">
        <v>31</v>
      </c>
      <c r="AV76" s="124" t="s">
        <v>985</v>
      </c>
    </row>
    <row r="77" spans="1:49" s="6" customFormat="1" ht="36" customHeight="1" x14ac:dyDescent="0.25">
      <c r="A77" s="85" t="str">
        <f>VLOOKUP(B77,Apoio!$A:$C,3,FALSE)</f>
        <v>Boletins e Informativos</v>
      </c>
      <c r="B77" s="129" t="s">
        <v>362</v>
      </c>
      <c r="C77" s="133">
        <v>45200</v>
      </c>
      <c r="D77" s="131" t="s">
        <v>363</v>
      </c>
      <c r="E77" s="124" t="s">
        <v>84</v>
      </c>
      <c r="F77" s="135"/>
      <c r="G77" s="136"/>
      <c r="H77" s="136" t="s">
        <v>84</v>
      </c>
      <c r="I77" s="136"/>
      <c r="J77" s="136"/>
      <c r="K77" s="136"/>
      <c r="L77" s="136"/>
      <c r="M77" s="136"/>
      <c r="N77" s="137"/>
      <c r="O77" s="87" t="s">
        <v>806</v>
      </c>
      <c r="P77" s="88">
        <v>45084</v>
      </c>
      <c r="Q77" s="123">
        <v>1</v>
      </c>
      <c r="R77" s="154">
        <v>2</v>
      </c>
      <c r="S77" s="154">
        <v>3</v>
      </c>
      <c r="T77" s="123">
        <v>4</v>
      </c>
      <c r="U77" s="123">
        <v>5</v>
      </c>
      <c r="V77" s="123">
        <v>6</v>
      </c>
      <c r="W77" s="123">
        <v>7</v>
      </c>
      <c r="X77" s="123">
        <v>8</v>
      </c>
      <c r="Y77" s="154">
        <v>9</v>
      </c>
      <c r="Z77" s="154">
        <v>10</v>
      </c>
      <c r="AA77" s="123">
        <v>11</v>
      </c>
      <c r="AB77" s="125">
        <v>12</v>
      </c>
      <c r="AC77" s="123">
        <v>13</v>
      </c>
      <c r="AD77" s="123">
        <v>14</v>
      </c>
      <c r="AE77" s="123">
        <v>15</v>
      </c>
      <c r="AF77" s="154">
        <v>16</v>
      </c>
      <c r="AG77" s="154">
        <v>17</v>
      </c>
      <c r="AH77" s="123">
        <v>18</v>
      </c>
      <c r="AI77" s="123">
        <v>19</v>
      </c>
      <c r="AJ77" s="123">
        <v>20</v>
      </c>
      <c r="AK77" s="123">
        <v>21</v>
      </c>
      <c r="AL77" s="123">
        <v>22</v>
      </c>
      <c r="AM77" s="154">
        <v>23</v>
      </c>
      <c r="AN77" s="154">
        <v>24</v>
      </c>
      <c r="AO77" s="154">
        <v>25</v>
      </c>
      <c r="AP77" s="123">
        <v>26</v>
      </c>
      <c r="AQ77" s="123">
        <v>27</v>
      </c>
      <c r="AR77" s="123">
        <v>28</v>
      </c>
      <c r="AS77" s="123">
        <v>29</v>
      </c>
      <c r="AT77" s="154">
        <v>30</v>
      </c>
      <c r="AU77" s="154">
        <v>31</v>
      </c>
      <c r="AV77" s="124"/>
      <c r="AW77" s="8"/>
    </row>
    <row r="78" spans="1:49" s="6" customFormat="1" ht="36" customHeight="1" x14ac:dyDescent="0.25">
      <c r="A78" s="85" t="str">
        <f>VLOOKUP(B78,Apoio!$A:$C,3,FALSE)</f>
        <v>Receita de Venda</v>
      </c>
      <c r="B78" s="129" t="s">
        <v>550</v>
      </c>
      <c r="C78" s="133">
        <v>45231</v>
      </c>
      <c r="D78" s="131" t="s">
        <v>26</v>
      </c>
      <c r="E78" s="124" t="s">
        <v>807</v>
      </c>
      <c r="F78" s="135" t="s">
        <v>811</v>
      </c>
      <c r="G78" s="136" t="s">
        <v>812</v>
      </c>
      <c r="H78" s="136" t="s">
        <v>813</v>
      </c>
      <c r="I78" s="136"/>
      <c r="J78" s="136"/>
      <c r="K78" s="136"/>
      <c r="L78" s="136"/>
      <c r="M78" s="136"/>
      <c r="N78" s="137"/>
      <c r="O78" s="87" t="s">
        <v>806</v>
      </c>
      <c r="P78" s="88">
        <v>45090</v>
      </c>
      <c r="Q78" s="123">
        <v>1</v>
      </c>
      <c r="R78" s="154">
        <v>2</v>
      </c>
      <c r="S78" s="154">
        <v>3</v>
      </c>
      <c r="T78" s="123">
        <v>4</v>
      </c>
      <c r="U78" s="123">
        <v>5</v>
      </c>
      <c r="V78" s="123">
        <v>6</v>
      </c>
      <c r="W78" s="123">
        <v>7</v>
      </c>
      <c r="X78" s="123">
        <v>8</v>
      </c>
      <c r="Y78" s="154">
        <v>9</v>
      </c>
      <c r="Z78" s="154">
        <v>10</v>
      </c>
      <c r="AA78" s="123">
        <v>11</v>
      </c>
      <c r="AB78" s="125">
        <v>12</v>
      </c>
      <c r="AC78" s="123">
        <v>13</v>
      </c>
      <c r="AD78" s="123">
        <v>14</v>
      </c>
      <c r="AE78" s="123">
        <v>15</v>
      </c>
      <c r="AF78" s="154">
        <v>16</v>
      </c>
      <c r="AG78" s="154">
        <v>17</v>
      </c>
      <c r="AH78" s="123">
        <v>18</v>
      </c>
      <c r="AI78" s="123">
        <v>19</v>
      </c>
      <c r="AJ78" s="123">
        <v>20</v>
      </c>
      <c r="AK78" s="123">
        <v>21</v>
      </c>
      <c r="AL78" s="123">
        <v>22</v>
      </c>
      <c r="AM78" s="154">
        <v>23</v>
      </c>
      <c r="AN78" s="154">
        <v>24</v>
      </c>
      <c r="AO78" s="154">
        <v>25</v>
      </c>
      <c r="AP78" s="123">
        <v>26</v>
      </c>
      <c r="AQ78" s="123">
        <v>27</v>
      </c>
      <c r="AR78" s="123">
        <v>28</v>
      </c>
      <c r="AS78" s="123">
        <v>29</v>
      </c>
      <c r="AT78" s="154">
        <v>30</v>
      </c>
      <c r="AU78" s="154">
        <v>31</v>
      </c>
      <c r="AV78" s="124"/>
      <c r="AW78" s="8"/>
    </row>
    <row r="79" spans="1:49" s="6" customFormat="1" ht="36" customHeight="1" x14ac:dyDescent="0.25">
      <c r="A79" s="85" t="str">
        <f>VLOOKUP(B79,Apoio!$A:$C,3,FALSE)</f>
        <v>Medição - Ajuste</v>
      </c>
      <c r="B79" s="129" t="s">
        <v>172</v>
      </c>
      <c r="C79" s="133">
        <v>45231</v>
      </c>
      <c r="D79" s="131" t="s">
        <v>11</v>
      </c>
      <c r="E79" s="124" t="s">
        <v>84</v>
      </c>
      <c r="F79" s="139"/>
      <c r="G79" s="136"/>
      <c r="H79" s="136" t="s">
        <v>84</v>
      </c>
      <c r="I79" s="136"/>
      <c r="J79" s="136"/>
      <c r="K79" s="136"/>
      <c r="L79" s="136"/>
      <c r="M79" s="136"/>
      <c r="N79" s="137"/>
      <c r="O79" s="87" t="s">
        <v>806</v>
      </c>
      <c r="P79" s="88">
        <v>45090</v>
      </c>
      <c r="Q79" s="123">
        <v>1</v>
      </c>
      <c r="R79" s="154">
        <v>2</v>
      </c>
      <c r="S79" s="154">
        <v>3</v>
      </c>
      <c r="T79" s="123">
        <v>4</v>
      </c>
      <c r="U79" s="123">
        <v>5</v>
      </c>
      <c r="V79" s="123">
        <v>6</v>
      </c>
      <c r="W79" s="123">
        <v>7</v>
      </c>
      <c r="X79" s="123">
        <v>8</v>
      </c>
      <c r="Y79" s="154">
        <v>9</v>
      </c>
      <c r="Z79" s="154">
        <v>10</v>
      </c>
      <c r="AA79" s="123">
        <v>11</v>
      </c>
      <c r="AB79" s="125">
        <v>12</v>
      </c>
      <c r="AC79" s="123">
        <v>13</v>
      </c>
      <c r="AD79" s="123">
        <v>14</v>
      </c>
      <c r="AE79" s="123">
        <v>15</v>
      </c>
      <c r="AF79" s="154">
        <v>16</v>
      </c>
      <c r="AG79" s="154">
        <v>17</v>
      </c>
      <c r="AH79" s="123">
        <v>18</v>
      </c>
      <c r="AI79" s="123">
        <v>19</v>
      </c>
      <c r="AJ79" s="123">
        <v>20</v>
      </c>
      <c r="AK79" s="123">
        <v>21</v>
      </c>
      <c r="AL79" s="123">
        <v>22</v>
      </c>
      <c r="AM79" s="154">
        <v>23</v>
      </c>
      <c r="AN79" s="154">
        <v>24</v>
      </c>
      <c r="AO79" s="154">
        <v>25</v>
      </c>
      <c r="AP79" s="123">
        <v>26</v>
      </c>
      <c r="AQ79" s="123">
        <v>27</v>
      </c>
      <c r="AR79" s="123">
        <v>28</v>
      </c>
      <c r="AS79" s="123">
        <v>29</v>
      </c>
      <c r="AT79" s="154">
        <v>30</v>
      </c>
      <c r="AU79" s="154">
        <v>31</v>
      </c>
      <c r="AV79" s="124"/>
      <c r="AW79" s="8"/>
    </row>
    <row r="80" spans="1:49" s="6" customFormat="1" ht="36" customHeight="1" x14ac:dyDescent="0.25">
      <c r="A80" s="85" t="str">
        <f>VLOOKUP(B80,Apoio!$A:$C,3,FALSE)</f>
        <v>Energia de Reserva - Resultados</v>
      </c>
      <c r="B80" s="129" t="s">
        <v>173</v>
      </c>
      <c r="C80" s="133">
        <v>45231</v>
      </c>
      <c r="D80" s="131" t="s">
        <v>11</v>
      </c>
      <c r="E80" s="124" t="s">
        <v>85</v>
      </c>
      <c r="F80" s="135" t="s">
        <v>725</v>
      </c>
      <c r="G80" s="136" t="s">
        <v>726</v>
      </c>
      <c r="H80" s="136" t="s">
        <v>727</v>
      </c>
      <c r="I80" s="136" t="s">
        <v>728</v>
      </c>
      <c r="J80" s="136" t="s">
        <v>729</v>
      </c>
      <c r="K80" s="136" t="s">
        <v>730</v>
      </c>
      <c r="L80" s="136" t="s">
        <v>731</v>
      </c>
      <c r="M80" s="136" t="s">
        <v>732</v>
      </c>
      <c r="N80" s="137" t="s">
        <v>876</v>
      </c>
      <c r="O80" s="87" t="s">
        <v>806</v>
      </c>
      <c r="P80" s="88">
        <v>45090</v>
      </c>
      <c r="Q80" s="123">
        <v>1</v>
      </c>
      <c r="R80" s="154">
        <v>2</v>
      </c>
      <c r="S80" s="154">
        <v>3</v>
      </c>
      <c r="T80" s="123">
        <v>4</v>
      </c>
      <c r="U80" s="123">
        <v>5</v>
      </c>
      <c r="V80" s="123">
        <v>6</v>
      </c>
      <c r="W80" s="123">
        <v>7</v>
      </c>
      <c r="X80" s="123">
        <v>8</v>
      </c>
      <c r="Y80" s="154">
        <v>9</v>
      </c>
      <c r="Z80" s="154">
        <v>10</v>
      </c>
      <c r="AA80" s="123">
        <v>11</v>
      </c>
      <c r="AB80" s="125">
        <v>12</v>
      </c>
      <c r="AC80" s="123">
        <v>13</v>
      </c>
      <c r="AD80" s="123">
        <v>14</v>
      </c>
      <c r="AE80" s="123">
        <v>15</v>
      </c>
      <c r="AF80" s="154">
        <v>16</v>
      </c>
      <c r="AG80" s="154">
        <v>17</v>
      </c>
      <c r="AH80" s="123">
        <v>18</v>
      </c>
      <c r="AI80" s="123">
        <v>19</v>
      </c>
      <c r="AJ80" s="123">
        <v>20</v>
      </c>
      <c r="AK80" s="123">
        <v>21</v>
      </c>
      <c r="AL80" s="123">
        <v>22</v>
      </c>
      <c r="AM80" s="154">
        <v>23</v>
      </c>
      <c r="AN80" s="154">
        <v>24</v>
      </c>
      <c r="AO80" s="154">
        <v>25</v>
      </c>
      <c r="AP80" s="123">
        <v>26</v>
      </c>
      <c r="AQ80" s="123">
        <v>27</v>
      </c>
      <c r="AR80" s="123">
        <v>28</v>
      </c>
      <c r="AS80" s="123">
        <v>29</v>
      </c>
      <c r="AT80" s="154">
        <v>30</v>
      </c>
      <c r="AU80" s="154">
        <v>31</v>
      </c>
      <c r="AV80" s="124"/>
      <c r="AW80" s="8"/>
    </row>
    <row r="81" spans="1:49" s="6" customFormat="1" ht="36" customHeight="1" x14ac:dyDescent="0.3">
      <c r="A81" s="85" t="str">
        <f>VLOOKUP(B81,Apoio!$A:$C,3,FALSE)</f>
        <v>Energia de Reserva - Pré-Liquidação</v>
      </c>
      <c r="B81" s="129" t="s">
        <v>549</v>
      </c>
      <c r="C81" s="133">
        <v>45231</v>
      </c>
      <c r="D81" s="131" t="s">
        <v>11</v>
      </c>
      <c r="E81" s="124" t="s">
        <v>100</v>
      </c>
      <c r="F81" s="139" t="s">
        <v>733</v>
      </c>
      <c r="G81" s="140" t="s">
        <v>734</v>
      </c>
      <c r="H81" s="140" t="s">
        <v>735</v>
      </c>
      <c r="I81" s="140" t="s">
        <v>736</v>
      </c>
      <c r="J81" s="141"/>
      <c r="K81" s="136"/>
      <c r="L81" s="136"/>
      <c r="M81" s="136"/>
      <c r="N81" s="137"/>
      <c r="O81" s="87" t="s">
        <v>806</v>
      </c>
      <c r="P81" s="88">
        <v>45090</v>
      </c>
      <c r="Q81" s="123">
        <v>1</v>
      </c>
      <c r="R81" s="154">
        <v>2</v>
      </c>
      <c r="S81" s="154">
        <v>3</v>
      </c>
      <c r="T81" s="123">
        <v>4</v>
      </c>
      <c r="U81" s="123">
        <v>5</v>
      </c>
      <c r="V81" s="123">
        <v>6</v>
      </c>
      <c r="W81" s="123">
        <v>7</v>
      </c>
      <c r="X81" s="123">
        <v>8</v>
      </c>
      <c r="Y81" s="154">
        <v>9</v>
      </c>
      <c r="Z81" s="154">
        <v>10</v>
      </c>
      <c r="AA81" s="123">
        <v>11</v>
      </c>
      <c r="AB81" s="125">
        <v>12</v>
      </c>
      <c r="AC81" s="123">
        <v>13</v>
      </c>
      <c r="AD81" s="123">
        <v>14</v>
      </c>
      <c r="AE81" s="123">
        <v>15</v>
      </c>
      <c r="AF81" s="154">
        <v>16</v>
      </c>
      <c r="AG81" s="154">
        <v>17</v>
      </c>
      <c r="AH81" s="123">
        <v>18</v>
      </c>
      <c r="AI81" s="123">
        <v>19</v>
      </c>
      <c r="AJ81" s="123">
        <v>20</v>
      </c>
      <c r="AK81" s="123">
        <v>21</v>
      </c>
      <c r="AL81" s="123">
        <v>22</v>
      </c>
      <c r="AM81" s="154">
        <v>23</v>
      </c>
      <c r="AN81" s="154">
        <v>24</v>
      </c>
      <c r="AO81" s="154">
        <v>25</v>
      </c>
      <c r="AP81" s="123">
        <v>26</v>
      </c>
      <c r="AQ81" s="123">
        <v>27</v>
      </c>
      <c r="AR81" s="123">
        <v>28</v>
      </c>
      <c r="AS81" s="123">
        <v>29</v>
      </c>
      <c r="AT81" s="154">
        <v>30</v>
      </c>
      <c r="AU81" s="154">
        <v>31</v>
      </c>
      <c r="AV81" s="124"/>
    </row>
    <row r="82" spans="1:49" s="6" customFormat="1" ht="37.5" customHeight="1" x14ac:dyDescent="0.25">
      <c r="A82" s="85" t="str">
        <f>VLOOKUP(B82,Apoio!$A:$C,3,FALSE)</f>
        <v>Receita de Venda</v>
      </c>
      <c r="B82" s="129" t="s">
        <v>534</v>
      </c>
      <c r="C82" s="133">
        <v>45231</v>
      </c>
      <c r="D82" s="131" t="s">
        <v>11</v>
      </c>
      <c r="E82" s="124" t="s">
        <v>84</v>
      </c>
      <c r="F82" s="135"/>
      <c r="G82" s="136"/>
      <c r="H82" s="136" t="s">
        <v>84</v>
      </c>
      <c r="I82" s="136"/>
      <c r="J82" s="136"/>
      <c r="K82" s="136"/>
      <c r="L82" s="136"/>
      <c r="M82" s="136"/>
      <c r="N82" s="137"/>
      <c r="O82" s="87" t="s">
        <v>806</v>
      </c>
      <c r="P82" s="88">
        <v>45090</v>
      </c>
      <c r="Q82" s="123">
        <v>1</v>
      </c>
      <c r="R82" s="154">
        <v>2</v>
      </c>
      <c r="S82" s="154">
        <v>3</v>
      </c>
      <c r="T82" s="123">
        <v>4</v>
      </c>
      <c r="U82" s="123">
        <v>5</v>
      </c>
      <c r="V82" s="123">
        <v>6</v>
      </c>
      <c r="W82" s="123">
        <v>7</v>
      </c>
      <c r="X82" s="123">
        <v>8</v>
      </c>
      <c r="Y82" s="154">
        <v>9</v>
      </c>
      <c r="Z82" s="154">
        <v>10</v>
      </c>
      <c r="AA82" s="123">
        <v>11</v>
      </c>
      <c r="AB82" s="125">
        <v>12</v>
      </c>
      <c r="AC82" s="123">
        <v>13</v>
      </c>
      <c r="AD82" s="123">
        <v>14</v>
      </c>
      <c r="AE82" s="123">
        <v>15</v>
      </c>
      <c r="AF82" s="154">
        <v>16</v>
      </c>
      <c r="AG82" s="154">
        <v>17</v>
      </c>
      <c r="AH82" s="123">
        <v>18</v>
      </c>
      <c r="AI82" s="123">
        <v>19</v>
      </c>
      <c r="AJ82" s="123">
        <v>20</v>
      </c>
      <c r="AK82" s="123">
        <v>21</v>
      </c>
      <c r="AL82" s="123">
        <v>22</v>
      </c>
      <c r="AM82" s="154">
        <v>23</v>
      </c>
      <c r="AN82" s="154">
        <v>24</v>
      </c>
      <c r="AO82" s="154">
        <v>25</v>
      </c>
      <c r="AP82" s="123">
        <v>26</v>
      </c>
      <c r="AQ82" s="123">
        <v>27</v>
      </c>
      <c r="AR82" s="123">
        <v>28</v>
      </c>
      <c r="AS82" s="123">
        <v>29</v>
      </c>
      <c r="AT82" s="154">
        <v>30</v>
      </c>
      <c r="AU82" s="154">
        <v>31</v>
      </c>
      <c r="AV82" s="124"/>
    </row>
    <row r="83" spans="1:49" s="6" customFormat="1" ht="43.5" customHeight="1" x14ac:dyDescent="0.25">
      <c r="A83" s="85" t="str">
        <f>VLOOKUP(B83,Apoio!$A:$C,3,FALSE)</f>
        <v>MCP - Declarações</v>
      </c>
      <c r="B83" s="129" t="s">
        <v>366</v>
      </c>
      <c r="C83" s="133">
        <v>45231</v>
      </c>
      <c r="D83" s="131" t="s">
        <v>11</v>
      </c>
      <c r="E83" s="124" t="s">
        <v>84</v>
      </c>
      <c r="F83" s="135"/>
      <c r="G83" s="136"/>
      <c r="H83" s="136" t="s">
        <v>84</v>
      </c>
      <c r="I83" s="136"/>
      <c r="J83" s="136"/>
      <c r="K83" s="136"/>
      <c r="L83" s="136"/>
      <c r="M83" s="136"/>
      <c r="N83" s="137"/>
      <c r="O83" s="87" t="s">
        <v>806</v>
      </c>
      <c r="P83" s="88">
        <v>45090</v>
      </c>
      <c r="Q83" s="123">
        <v>1</v>
      </c>
      <c r="R83" s="154">
        <v>2</v>
      </c>
      <c r="S83" s="154">
        <v>3</v>
      </c>
      <c r="T83" s="123">
        <v>4</v>
      </c>
      <c r="U83" s="123">
        <v>5</v>
      </c>
      <c r="V83" s="123">
        <v>6</v>
      </c>
      <c r="W83" s="123">
        <v>7</v>
      </c>
      <c r="X83" s="123">
        <v>8</v>
      </c>
      <c r="Y83" s="154">
        <v>9</v>
      </c>
      <c r="Z83" s="154">
        <v>10</v>
      </c>
      <c r="AA83" s="123">
        <v>11</v>
      </c>
      <c r="AB83" s="125">
        <v>12</v>
      </c>
      <c r="AC83" s="123">
        <v>13</v>
      </c>
      <c r="AD83" s="123">
        <v>14</v>
      </c>
      <c r="AE83" s="123">
        <v>15</v>
      </c>
      <c r="AF83" s="154">
        <v>16</v>
      </c>
      <c r="AG83" s="154">
        <v>17</v>
      </c>
      <c r="AH83" s="123">
        <v>18</v>
      </c>
      <c r="AI83" s="123">
        <v>19</v>
      </c>
      <c r="AJ83" s="123">
        <v>20</v>
      </c>
      <c r="AK83" s="123">
        <v>21</v>
      </c>
      <c r="AL83" s="123">
        <v>22</v>
      </c>
      <c r="AM83" s="154">
        <v>23</v>
      </c>
      <c r="AN83" s="154">
        <v>24</v>
      </c>
      <c r="AO83" s="154">
        <v>25</v>
      </c>
      <c r="AP83" s="123">
        <v>26</v>
      </c>
      <c r="AQ83" s="123">
        <v>27</v>
      </c>
      <c r="AR83" s="123">
        <v>28</v>
      </c>
      <c r="AS83" s="123">
        <v>29</v>
      </c>
      <c r="AT83" s="154">
        <v>30</v>
      </c>
      <c r="AU83" s="154">
        <v>31</v>
      </c>
      <c r="AV83" s="124"/>
      <c r="AW83" s="8"/>
    </row>
    <row r="84" spans="1:49" s="6" customFormat="1" ht="36" customHeight="1" x14ac:dyDescent="0.25">
      <c r="A84" s="85" t="str">
        <f>VLOOKUP(B84,Apoio!$A:$C,3,FALSE)</f>
        <v>PROINFA</v>
      </c>
      <c r="B84" s="129" t="s">
        <v>386</v>
      </c>
      <c r="C84" s="133">
        <v>45231</v>
      </c>
      <c r="D84" s="131" t="s">
        <v>11</v>
      </c>
      <c r="E84" s="124" t="s">
        <v>84</v>
      </c>
      <c r="F84" s="139"/>
      <c r="G84" s="136"/>
      <c r="H84" s="136" t="s">
        <v>84</v>
      </c>
      <c r="I84" s="136"/>
      <c r="J84" s="136"/>
      <c r="K84" s="136"/>
      <c r="L84" s="136"/>
      <c r="M84" s="136"/>
      <c r="N84" s="137"/>
      <c r="O84" s="87" t="s">
        <v>806</v>
      </c>
      <c r="P84" s="88">
        <v>45090</v>
      </c>
      <c r="Q84" s="123">
        <v>1</v>
      </c>
      <c r="R84" s="154">
        <v>2</v>
      </c>
      <c r="S84" s="154">
        <v>3</v>
      </c>
      <c r="T84" s="123">
        <v>4</v>
      </c>
      <c r="U84" s="123">
        <v>5</v>
      </c>
      <c r="V84" s="123">
        <v>6</v>
      </c>
      <c r="W84" s="123">
        <v>7</v>
      </c>
      <c r="X84" s="123">
        <v>8</v>
      </c>
      <c r="Y84" s="154">
        <v>9</v>
      </c>
      <c r="Z84" s="154">
        <v>10</v>
      </c>
      <c r="AA84" s="123">
        <v>11</v>
      </c>
      <c r="AB84" s="125">
        <v>12</v>
      </c>
      <c r="AC84" s="123">
        <v>13</v>
      </c>
      <c r="AD84" s="123">
        <v>14</v>
      </c>
      <c r="AE84" s="123">
        <v>15</v>
      </c>
      <c r="AF84" s="154">
        <v>16</v>
      </c>
      <c r="AG84" s="154">
        <v>17</v>
      </c>
      <c r="AH84" s="123">
        <v>18</v>
      </c>
      <c r="AI84" s="123">
        <v>19</v>
      </c>
      <c r="AJ84" s="123">
        <v>20</v>
      </c>
      <c r="AK84" s="123">
        <v>21</v>
      </c>
      <c r="AL84" s="123">
        <v>22</v>
      </c>
      <c r="AM84" s="154">
        <v>23</v>
      </c>
      <c r="AN84" s="154">
        <v>24</v>
      </c>
      <c r="AO84" s="154">
        <v>25</v>
      </c>
      <c r="AP84" s="123">
        <v>26</v>
      </c>
      <c r="AQ84" s="123">
        <v>27</v>
      </c>
      <c r="AR84" s="123">
        <v>28</v>
      </c>
      <c r="AS84" s="123">
        <v>29</v>
      </c>
      <c r="AT84" s="154">
        <v>30</v>
      </c>
      <c r="AU84" s="154">
        <v>31</v>
      </c>
      <c r="AV84" s="124"/>
      <c r="AW84" s="8"/>
    </row>
    <row r="85" spans="1:49" s="6" customFormat="1" ht="58" x14ac:dyDescent="0.25">
      <c r="A85" s="85" t="str">
        <f>VLOOKUP(B85,Apoio!$A:$C,3,FALSE)</f>
        <v>Energia de Reserva - Resultados</v>
      </c>
      <c r="B85" s="129" t="s">
        <v>659</v>
      </c>
      <c r="C85" s="133">
        <v>45231</v>
      </c>
      <c r="D85" s="131" t="s">
        <v>11</v>
      </c>
      <c r="E85" s="124" t="s">
        <v>84</v>
      </c>
      <c r="F85" s="135"/>
      <c r="G85" s="136"/>
      <c r="H85" s="136" t="s">
        <v>84</v>
      </c>
      <c r="I85" s="136"/>
      <c r="J85" s="136"/>
      <c r="K85" s="136"/>
      <c r="L85" s="136"/>
      <c r="M85" s="136"/>
      <c r="N85" s="137"/>
      <c r="O85" s="87" t="s">
        <v>806</v>
      </c>
      <c r="P85" s="88">
        <v>45090</v>
      </c>
      <c r="Q85" s="123">
        <v>1</v>
      </c>
      <c r="R85" s="154">
        <v>2</v>
      </c>
      <c r="S85" s="154">
        <v>3</v>
      </c>
      <c r="T85" s="123">
        <v>4</v>
      </c>
      <c r="U85" s="123">
        <v>5</v>
      </c>
      <c r="V85" s="123">
        <v>6</v>
      </c>
      <c r="W85" s="123">
        <v>7</v>
      </c>
      <c r="X85" s="123">
        <v>8</v>
      </c>
      <c r="Y85" s="154">
        <v>9</v>
      </c>
      <c r="Z85" s="154">
        <v>10</v>
      </c>
      <c r="AA85" s="123">
        <v>11</v>
      </c>
      <c r="AB85" s="125">
        <v>12</v>
      </c>
      <c r="AC85" s="123">
        <v>13</v>
      </c>
      <c r="AD85" s="123">
        <v>14</v>
      </c>
      <c r="AE85" s="123">
        <v>15</v>
      </c>
      <c r="AF85" s="154">
        <v>16</v>
      </c>
      <c r="AG85" s="154">
        <v>17</v>
      </c>
      <c r="AH85" s="123">
        <v>18</v>
      </c>
      <c r="AI85" s="123">
        <v>19</v>
      </c>
      <c r="AJ85" s="123">
        <v>20</v>
      </c>
      <c r="AK85" s="123">
        <v>21</v>
      </c>
      <c r="AL85" s="123">
        <v>22</v>
      </c>
      <c r="AM85" s="154">
        <v>23</v>
      </c>
      <c r="AN85" s="154">
        <v>24</v>
      </c>
      <c r="AO85" s="154">
        <v>25</v>
      </c>
      <c r="AP85" s="123">
        <v>26</v>
      </c>
      <c r="AQ85" s="123">
        <v>27</v>
      </c>
      <c r="AR85" s="123">
        <v>28</v>
      </c>
      <c r="AS85" s="123">
        <v>29</v>
      </c>
      <c r="AT85" s="154">
        <v>30</v>
      </c>
      <c r="AU85" s="154">
        <v>31</v>
      </c>
      <c r="AV85" s="124"/>
      <c r="AW85" s="8"/>
    </row>
    <row r="86" spans="1:49" s="6" customFormat="1" ht="51.75" customHeight="1" x14ac:dyDescent="0.25">
      <c r="A86" s="85" t="str">
        <f>VLOOKUP(B86,Apoio!$A:$C,3,FALSE)</f>
        <v>Energia de Reserva - Cessão Biomassa</v>
      </c>
      <c r="B86" s="129" t="s">
        <v>401</v>
      </c>
      <c r="C86" s="133">
        <v>45200</v>
      </c>
      <c r="D86" s="131" t="s">
        <v>24</v>
      </c>
      <c r="E86" s="124" t="s">
        <v>404</v>
      </c>
      <c r="F86" s="139" t="s">
        <v>737</v>
      </c>
      <c r="G86" s="136"/>
      <c r="H86" s="136"/>
      <c r="I86" s="136"/>
      <c r="J86" s="136"/>
      <c r="K86" s="136"/>
      <c r="L86" s="136"/>
      <c r="M86" s="136"/>
      <c r="N86" s="137"/>
      <c r="O86" s="87" t="s">
        <v>806</v>
      </c>
      <c r="P86" s="88">
        <v>45090</v>
      </c>
      <c r="Q86" s="123">
        <v>1</v>
      </c>
      <c r="R86" s="154">
        <v>2</v>
      </c>
      <c r="S86" s="154">
        <v>3</v>
      </c>
      <c r="T86" s="123">
        <v>4</v>
      </c>
      <c r="U86" s="123">
        <v>5</v>
      </c>
      <c r="V86" s="123">
        <v>6</v>
      </c>
      <c r="W86" s="123">
        <v>7</v>
      </c>
      <c r="X86" s="123">
        <v>8</v>
      </c>
      <c r="Y86" s="154">
        <v>9</v>
      </c>
      <c r="Z86" s="154">
        <v>10</v>
      </c>
      <c r="AA86" s="123">
        <v>11</v>
      </c>
      <c r="AB86" s="125">
        <v>12</v>
      </c>
      <c r="AC86" s="123">
        <v>13</v>
      </c>
      <c r="AD86" s="123">
        <v>14</v>
      </c>
      <c r="AE86" s="123">
        <v>15</v>
      </c>
      <c r="AF86" s="154">
        <v>16</v>
      </c>
      <c r="AG86" s="154">
        <v>17</v>
      </c>
      <c r="AH86" s="123">
        <v>18</v>
      </c>
      <c r="AI86" s="123">
        <v>19</v>
      </c>
      <c r="AJ86" s="123">
        <v>20</v>
      </c>
      <c r="AK86" s="123">
        <v>21</v>
      </c>
      <c r="AL86" s="123">
        <v>22</v>
      </c>
      <c r="AM86" s="154">
        <v>23</v>
      </c>
      <c r="AN86" s="154">
        <v>24</v>
      </c>
      <c r="AO86" s="154">
        <v>25</v>
      </c>
      <c r="AP86" s="123">
        <v>26</v>
      </c>
      <c r="AQ86" s="123">
        <v>27</v>
      </c>
      <c r="AR86" s="123">
        <v>28</v>
      </c>
      <c r="AS86" s="123">
        <v>29</v>
      </c>
      <c r="AT86" s="154">
        <v>30</v>
      </c>
      <c r="AU86" s="154">
        <v>31</v>
      </c>
      <c r="AV86" s="124" t="s">
        <v>986</v>
      </c>
      <c r="AW86" s="8"/>
    </row>
    <row r="87" spans="1:49" s="6" customFormat="1" ht="36" customHeight="1" x14ac:dyDescent="0.25">
      <c r="A87" s="85" t="str">
        <f>VLOOKUP(B87,Apoio!$A:$C,3,FALSE)</f>
        <v>Contrato</v>
      </c>
      <c r="B87" s="129" t="s">
        <v>350</v>
      </c>
      <c r="C87" s="133">
        <v>45231</v>
      </c>
      <c r="D87" s="131" t="s">
        <v>980</v>
      </c>
      <c r="E87" s="124" t="s">
        <v>84</v>
      </c>
      <c r="F87" s="139"/>
      <c r="G87" s="136"/>
      <c r="H87" s="136" t="s">
        <v>84</v>
      </c>
      <c r="I87" s="136"/>
      <c r="J87" s="136"/>
      <c r="K87" s="136"/>
      <c r="L87" s="136"/>
      <c r="M87" s="136"/>
      <c r="N87" s="137"/>
      <c r="O87" s="87" t="s">
        <v>806</v>
      </c>
      <c r="P87" s="88">
        <v>45090</v>
      </c>
      <c r="Q87" s="123">
        <v>1</v>
      </c>
      <c r="R87" s="154">
        <v>2</v>
      </c>
      <c r="S87" s="154">
        <v>3</v>
      </c>
      <c r="T87" s="123">
        <v>4</v>
      </c>
      <c r="U87" s="123">
        <v>5</v>
      </c>
      <c r="V87" s="123">
        <v>6</v>
      </c>
      <c r="W87" s="123">
        <v>7</v>
      </c>
      <c r="X87" s="123">
        <v>8</v>
      </c>
      <c r="Y87" s="154">
        <v>9</v>
      </c>
      <c r="Z87" s="154">
        <v>10</v>
      </c>
      <c r="AA87" s="123">
        <v>11</v>
      </c>
      <c r="AB87" s="125">
        <v>12</v>
      </c>
      <c r="AC87" s="123">
        <v>13</v>
      </c>
      <c r="AD87" s="123">
        <v>14</v>
      </c>
      <c r="AE87" s="123">
        <v>15</v>
      </c>
      <c r="AF87" s="154">
        <v>16</v>
      </c>
      <c r="AG87" s="154">
        <v>17</v>
      </c>
      <c r="AH87" s="123">
        <v>18</v>
      </c>
      <c r="AI87" s="123">
        <v>19</v>
      </c>
      <c r="AJ87" s="123">
        <v>20</v>
      </c>
      <c r="AK87" s="123">
        <v>21</v>
      </c>
      <c r="AL87" s="123">
        <v>22</v>
      </c>
      <c r="AM87" s="154">
        <v>23</v>
      </c>
      <c r="AN87" s="154">
        <v>24</v>
      </c>
      <c r="AO87" s="154">
        <v>25</v>
      </c>
      <c r="AP87" s="123">
        <v>26</v>
      </c>
      <c r="AQ87" s="123">
        <v>27</v>
      </c>
      <c r="AR87" s="123">
        <v>28</v>
      </c>
      <c r="AS87" s="123">
        <v>29</v>
      </c>
      <c r="AT87" s="154">
        <v>30</v>
      </c>
      <c r="AU87" s="154">
        <v>31</v>
      </c>
      <c r="AV87" s="124"/>
      <c r="AW87" s="8"/>
    </row>
    <row r="88" spans="1:49" s="6" customFormat="1" ht="46.5" customHeight="1" x14ac:dyDescent="0.25">
      <c r="A88" s="85" t="str">
        <f>VLOOKUP(B88,Apoio!$A:$C,3,FALSE)</f>
        <v>MCSD EE - Pós-Liquidação</v>
      </c>
      <c r="B88" s="129" t="s">
        <v>675</v>
      </c>
      <c r="C88" s="133">
        <v>45200</v>
      </c>
      <c r="D88" s="131" t="s">
        <v>991</v>
      </c>
      <c r="E88" s="124" t="s">
        <v>108</v>
      </c>
      <c r="F88" s="135" t="s">
        <v>699</v>
      </c>
      <c r="G88" s="136"/>
      <c r="H88" s="136"/>
      <c r="I88" s="136"/>
      <c r="J88" s="136"/>
      <c r="K88" s="136"/>
      <c r="L88" s="136"/>
      <c r="M88" s="136"/>
      <c r="N88" s="137"/>
      <c r="O88" s="87" t="s">
        <v>806</v>
      </c>
      <c r="P88" s="88">
        <v>45091</v>
      </c>
      <c r="Q88" s="123">
        <v>1</v>
      </c>
      <c r="R88" s="154">
        <v>2</v>
      </c>
      <c r="S88" s="154">
        <v>3</v>
      </c>
      <c r="T88" s="123">
        <v>4</v>
      </c>
      <c r="U88" s="123">
        <v>5</v>
      </c>
      <c r="V88" s="123">
        <v>6</v>
      </c>
      <c r="W88" s="123">
        <v>7</v>
      </c>
      <c r="X88" s="123">
        <v>8</v>
      </c>
      <c r="Y88" s="154">
        <v>9</v>
      </c>
      <c r="Z88" s="154">
        <v>10</v>
      </c>
      <c r="AA88" s="123">
        <v>11</v>
      </c>
      <c r="AB88" s="125">
        <v>12</v>
      </c>
      <c r="AC88" s="123">
        <v>13</v>
      </c>
      <c r="AD88" s="123">
        <v>14</v>
      </c>
      <c r="AE88" s="123">
        <v>15</v>
      </c>
      <c r="AF88" s="154">
        <v>16</v>
      </c>
      <c r="AG88" s="154">
        <v>17</v>
      </c>
      <c r="AH88" s="123">
        <v>18</v>
      </c>
      <c r="AI88" s="123">
        <v>19</v>
      </c>
      <c r="AJ88" s="123">
        <v>20</v>
      </c>
      <c r="AK88" s="123">
        <v>21</v>
      </c>
      <c r="AL88" s="123">
        <v>22</v>
      </c>
      <c r="AM88" s="154">
        <v>23</v>
      </c>
      <c r="AN88" s="154">
        <v>24</v>
      </c>
      <c r="AO88" s="154">
        <v>25</v>
      </c>
      <c r="AP88" s="123">
        <v>26</v>
      </c>
      <c r="AQ88" s="123">
        <v>27</v>
      </c>
      <c r="AR88" s="123">
        <v>28</v>
      </c>
      <c r="AS88" s="123">
        <v>29</v>
      </c>
      <c r="AT88" s="154">
        <v>30</v>
      </c>
      <c r="AU88" s="154">
        <v>31</v>
      </c>
      <c r="AV88" s="124" t="s">
        <v>989</v>
      </c>
      <c r="AW88" s="8"/>
    </row>
    <row r="89" spans="1:49" s="6" customFormat="1" ht="21" customHeight="1" x14ac:dyDescent="0.25">
      <c r="A89" s="85" t="str">
        <f>VLOOKUP(B89,Apoio!$A:$C,3,FALSE)</f>
        <v>Medição Contábil</v>
      </c>
      <c r="B89" s="215" t="s">
        <v>1050</v>
      </c>
      <c r="C89" s="130">
        <v>45231</v>
      </c>
      <c r="D89" s="145" t="s">
        <v>11</v>
      </c>
      <c r="E89" s="124" t="s">
        <v>77</v>
      </c>
      <c r="F89" s="139" t="s">
        <v>770</v>
      </c>
      <c r="G89" s="140" t="s">
        <v>771</v>
      </c>
      <c r="H89" s="140" t="s">
        <v>772</v>
      </c>
      <c r="I89" s="140" t="s">
        <v>773</v>
      </c>
      <c r="J89" s="136"/>
      <c r="K89" s="136"/>
      <c r="L89" s="136"/>
      <c r="M89" s="136"/>
      <c r="N89" s="137"/>
      <c r="O89" s="87"/>
      <c r="P89" s="88"/>
      <c r="Q89" s="212">
        <v>1</v>
      </c>
      <c r="R89" s="209">
        <v>2</v>
      </c>
      <c r="S89" s="209">
        <v>3</v>
      </c>
      <c r="T89" s="212">
        <v>4</v>
      </c>
      <c r="U89" s="212">
        <v>5</v>
      </c>
      <c r="V89" s="212">
        <v>6</v>
      </c>
      <c r="W89" s="212">
        <v>7</v>
      </c>
      <c r="X89" s="212">
        <v>8</v>
      </c>
      <c r="Y89" s="209">
        <v>9</v>
      </c>
      <c r="Z89" s="209">
        <v>10</v>
      </c>
      <c r="AA89" s="212">
        <v>11</v>
      </c>
      <c r="AB89" s="230">
        <v>12</v>
      </c>
      <c r="AC89" s="212">
        <v>13</v>
      </c>
      <c r="AD89" s="212">
        <v>14</v>
      </c>
      <c r="AE89" s="212">
        <v>15</v>
      </c>
      <c r="AF89" s="209">
        <v>16</v>
      </c>
      <c r="AG89" s="209">
        <v>17</v>
      </c>
      <c r="AH89" s="212">
        <v>18</v>
      </c>
      <c r="AI89" s="212">
        <v>19</v>
      </c>
      <c r="AJ89" s="212">
        <v>20</v>
      </c>
      <c r="AK89" s="212">
        <v>21</v>
      </c>
      <c r="AL89" s="212">
        <v>22</v>
      </c>
      <c r="AM89" s="209">
        <v>23</v>
      </c>
      <c r="AN89" s="209">
        <v>24</v>
      </c>
      <c r="AO89" s="209">
        <v>25</v>
      </c>
      <c r="AP89" s="212">
        <v>26</v>
      </c>
      <c r="AQ89" s="212">
        <v>27</v>
      </c>
      <c r="AR89" s="212">
        <v>28</v>
      </c>
      <c r="AS89" s="212">
        <v>29</v>
      </c>
      <c r="AT89" s="209">
        <v>30</v>
      </c>
      <c r="AU89" s="209">
        <v>31</v>
      </c>
      <c r="AV89" s="221"/>
      <c r="AW89" s="8"/>
    </row>
    <row r="90" spans="1:49" s="6" customFormat="1" ht="21" customHeight="1" x14ac:dyDescent="0.25">
      <c r="A90" s="85"/>
      <c r="B90" s="216"/>
      <c r="C90" s="130">
        <v>45231</v>
      </c>
      <c r="D90" s="145" t="s">
        <v>11</v>
      </c>
      <c r="E90" s="124" t="s">
        <v>1043</v>
      </c>
      <c r="F90" s="139" t="s">
        <v>1048</v>
      </c>
      <c r="G90" s="140" t="s">
        <v>1049</v>
      </c>
      <c r="H90" s="136"/>
      <c r="I90" s="136"/>
      <c r="J90" s="136"/>
      <c r="K90" s="136"/>
      <c r="L90" s="136"/>
      <c r="M90" s="136"/>
      <c r="N90" s="137"/>
      <c r="O90" s="87"/>
      <c r="P90" s="88"/>
      <c r="Q90" s="213"/>
      <c r="R90" s="210"/>
      <c r="S90" s="210"/>
      <c r="T90" s="213"/>
      <c r="U90" s="213"/>
      <c r="V90" s="213"/>
      <c r="W90" s="213"/>
      <c r="X90" s="213"/>
      <c r="Y90" s="210"/>
      <c r="Z90" s="210"/>
      <c r="AA90" s="213"/>
      <c r="AB90" s="231"/>
      <c r="AC90" s="213"/>
      <c r="AD90" s="213"/>
      <c r="AE90" s="213"/>
      <c r="AF90" s="210"/>
      <c r="AG90" s="210"/>
      <c r="AH90" s="213"/>
      <c r="AI90" s="213"/>
      <c r="AJ90" s="213"/>
      <c r="AK90" s="213"/>
      <c r="AL90" s="213"/>
      <c r="AM90" s="210"/>
      <c r="AN90" s="210"/>
      <c r="AO90" s="210"/>
      <c r="AP90" s="213"/>
      <c r="AQ90" s="213"/>
      <c r="AR90" s="213"/>
      <c r="AS90" s="213"/>
      <c r="AT90" s="210"/>
      <c r="AU90" s="210"/>
      <c r="AV90" s="222"/>
      <c r="AW90" s="8"/>
    </row>
    <row r="91" spans="1:49" s="6" customFormat="1" ht="21" customHeight="1" x14ac:dyDescent="0.25">
      <c r="A91" s="85"/>
      <c r="B91" s="217"/>
      <c r="C91" s="130">
        <v>45231</v>
      </c>
      <c r="D91" s="145" t="s">
        <v>11</v>
      </c>
      <c r="E91" s="124" t="s">
        <v>593</v>
      </c>
      <c r="F91" s="139" t="s">
        <v>595</v>
      </c>
      <c r="G91" s="140" t="s">
        <v>596</v>
      </c>
      <c r="H91" s="136" t="s">
        <v>597</v>
      </c>
      <c r="I91" s="136"/>
      <c r="J91" s="136"/>
      <c r="K91" s="136"/>
      <c r="L91" s="136"/>
      <c r="M91" s="136"/>
      <c r="N91" s="137"/>
      <c r="O91" s="87"/>
      <c r="P91" s="88"/>
      <c r="Q91" s="214"/>
      <c r="R91" s="211"/>
      <c r="S91" s="211"/>
      <c r="T91" s="214"/>
      <c r="U91" s="214"/>
      <c r="V91" s="214"/>
      <c r="W91" s="214"/>
      <c r="X91" s="214"/>
      <c r="Y91" s="211"/>
      <c r="Z91" s="211"/>
      <c r="AA91" s="214"/>
      <c r="AB91" s="232"/>
      <c r="AC91" s="214"/>
      <c r="AD91" s="214"/>
      <c r="AE91" s="214"/>
      <c r="AF91" s="211"/>
      <c r="AG91" s="211"/>
      <c r="AH91" s="214"/>
      <c r="AI91" s="214"/>
      <c r="AJ91" s="214"/>
      <c r="AK91" s="214"/>
      <c r="AL91" s="214"/>
      <c r="AM91" s="211"/>
      <c r="AN91" s="211"/>
      <c r="AO91" s="211"/>
      <c r="AP91" s="214"/>
      <c r="AQ91" s="214"/>
      <c r="AR91" s="214"/>
      <c r="AS91" s="214"/>
      <c r="AT91" s="211"/>
      <c r="AU91" s="211"/>
      <c r="AV91" s="223"/>
      <c r="AW91" s="8"/>
    </row>
    <row r="92" spans="1:49" s="6" customFormat="1" ht="21" customHeight="1" x14ac:dyDescent="0.25">
      <c r="A92" s="85" t="str">
        <f>VLOOKUP(B92,Apoio!$A:$C,3,FALSE)</f>
        <v>Medição Contábil</v>
      </c>
      <c r="B92" s="215" t="s">
        <v>1050</v>
      </c>
      <c r="C92" s="130">
        <v>45231</v>
      </c>
      <c r="D92" s="145" t="s">
        <v>12</v>
      </c>
      <c r="E92" s="124" t="s">
        <v>77</v>
      </c>
      <c r="F92" s="139" t="s">
        <v>770</v>
      </c>
      <c r="G92" s="140" t="s">
        <v>771</v>
      </c>
      <c r="H92" s="140" t="s">
        <v>772</v>
      </c>
      <c r="I92" s="140" t="s">
        <v>773</v>
      </c>
      <c r="J92" s="136"/>
      <c r="K92" s="136"/>
      <c r="L92" s="136"/>
      <c r="M92" s="136"/>
      <c r="N92" s="137"/>
      <c r="O92" s="87"/>
      <c r="P92" s="88"/>
      <c r="Q92" s="212">
        <v>1</v>
      </c>
      <c r="R92" s="209">
        <v>2</v>
      </c>
      <c r="S92" s="209">
        <v>3</v>
      </c>
      <c r="T92" s="212">
        <v>4</v>
      </c>
      <c r="U92" s="212">
        <v>5</v>
      </c>
      <c r="V92" s="212">
        <v>6</v>
      </c>
      <c r="W92" s="212">
        <v>7</v>
      </c>
      <c r="X92" s="212">
        <v>8</v>
      </c>
      <c r="Y92" s="209">
        <v>9</v>
      </c>
      <c r="Z92" s="209">
        <v>10</v>
      </c>
      <c r="AA92" s="212">
        <v>11</v>
      </c>
      <c r="AB92" s="212">
        <v>12</v>
      </c>
      <c r="AC92" s="230">
        <v>13</v>
      </c>
      <c r="AD92" s="212">
        <v>14</v>
      </c>
      <c r="AE92" s="212">
        <v>15</v>
      </c>
      <c r="AF92" s="209">
        <v>16</v>
      </c>
      <c r="AG92" s="209">
        <v>17</v>
      </c>
      <c r="AH92" s="212">
        <v>18</v>
      </c>
      <c r="AI92" s="212">
        <v>19</v>
      </c>
      <c r="AJ92" s="212">
        <v>20</v>
      </c>
      <c r="AK92" s="212">
        <v>21</v>
      </c>
      <c r="AL92" s="212">
        <v>22</v>
      </c>
      <c r="AM92" s="209">
        <v>23</v>
      </c>
      <c r="AN92" s="209">
        <v>24</v>
      </c>
      <c r="AO92" s="209">
        <v>25</v>
      </c>
      <c r="AP92" s="212">
        <v>26</v>
      </c>
      <c r="AQ92" s="212">
        <v>27</v>
      </c>
      <c r="AR92" s="212">
        <v>28</v>
      </c>
      <c r="AS92" s="212">
        <v>29</v>
      </c>
      <c r="AT92" s="209">
        <v>30</v>
      </c>
      <c r="AU92" s="209">
        <v>31</v>
      </c>
      <c r="AV92" s="221"/>
      <c r="AW92" s="8"/>
    </row>
    <row r="93" spans="1:49" s="6" customFormat="1" ht="21" customHeight="1" x14ac:dyDescent="0.25">
      <c r="A93" s="85"/>
      <c r="B93" s="216"/>
      <c r="C93" s="130">
        <v>45231</v>
      </c>
      <c r="D93" s="145" t="s">
        <v>12</v>
      </c>
      <c r="E93" s="124" t="s">
        <v>1043</v>
      </c>
      <c r="F93" s="139" t="s">
        <v>1048</v>
      </c>
      <c r="G93" s="140" t="s">
        <v>1049</v>
      </c>
      <c r="H93" s="136"/>
      <c r="I93" s="136"/>
      <c r="J93" s="136"/>
      <c r="K93" s="136"/>
      <c r="L93" s="136"/>
      <c r="M93" s="136"/>
      <c r="N93" s="137"/>
      <c r="O93" s="87"/>
      <c r="P93" s="88"/>
      <c r="Q93" s="213"/>
      <c r="R93" s="210"/>
      <c r="S93" s="210"/>
      <c r="T93" s="213"/>
      <c r="U93" s="213"/>
      <c r="V93" s="213"/>
      <c r="W93" s="213"/>
      <c r="X93" s="213"/>
      <c r="Y93" s="210"/>
      <c r="Z93" s="210"/>
      <c r="AA93" s="213"/>
      <c r="AB93" s="213"/>
      <c r="AC93" s="231"/>
      <c r="AD93" s="213"/>
      <c r="AE93" s="213"/>
      <c r="AF93" s="210"/>
      <c r="AG93" s="210"/>
      <c r="AH93" s="213"/>
      <c r="AI93" s="213"/>
      <c r="AJ93" s="213"/>
      <c r="AK93" s="213"/>
      <c r="AL93" s="213"/>
      <c r="AM93" s="210"/>
      <c r="AN93" s="210"/>
      <c r="AO93" s="210"/>
      <c r="AP93" s="213"/>
      <c r="AQ93" s="213"/>
      <c r="AR93" s="213"/>
      <c r="AS93" s="213"/>
      <c r="AT93" s="210"/>
      <c r="AU93" s="210"/>
      <c r="AV93" s="222"/>
      <c r="AW93" s="8"/>
    </row>
    <row r="94" spans="1:49" s="6" customFormat="1" ht="21" customHeight="1" x14ac:dyDescent="0.25">
      <c r="A94" s="85"/>
      <c r="B94" s="217"/>
      <c r="C94" s="130">
        <v>45231</v>
      </c>
      <c r="D94" s="145" t="s">
        <v>12</v>
      </c>
      <c r="E94" s="124" t="s">
        <v>593</v>
      </c>
      <c r="F94" s="139" t="s">
        <v>595</v>
      </c>
      <c r="G94" s="140" t="s">
        <v>596</v>
      </c>
      <c r="H94" s="136" t="s">
        <v>597</v>
      </c>
      <c r="I94" s="136"/>
      <c r="J94" s="136"/>
      <c r="K94" s="136"/>
      <c r="L94" s="136"/>
      <c r="M94" s="136"/>
      <c r="N94" s="137"/>
      <c r="O94" s="87"/>
      <c r="P94" s="88"/>
      <c r="Q94" s="214"/>
      <c r="R94" s="211"/>
      <c r="S94" s="211"/>
      <c r="T94" s="214"/>
      <c r="U94" s="214"/>
      <c r="V94" s="214"/>
      <c r="W94" s="214"/>
      <c r="X94" s="214"/>
      <c r="Y94" s="211"/>
      <c r="Z94" s="211"/>
      <c r="AA94" s="214"/>
      <c r="AB94" s="214"/>
      <c r="AC94" s="232"/>
      <c r="AD94" s="214"/>
      <c r="AE94" s="214"/>
      <c r="AF94" s="211"/>
      <c r="AG94" s="211"/>
      <c r="AH94" s="214"/>
      <c r="AI94" s="214"/>
      <c r="AJ94" s="214"/>
      <c r="AK94" s="214"/>
      <c r="AL94" s="214"/>
      <c r="AM94" s="211"/>
      <c r="AN94" s="211"/>
      <c r="AO94" s="211"/>
      <c r="AP94" s="214"/>
      <c r="AQ94" s="214"/>
      <c r="AR94" s="214"/>
      <c r="AS94" s="214"/>
      <c r="AT94" s="211"/>
      <c r="AU94" s="211"/>
      <c r="AV94" s="223"/>
      <c r="AW94" s="8"/>
    </row>
    <row r="95" spans="1:49" s="6" customFormat="1" ht="36.75" customHeight="1" x14ac:dyDescent="0.25">
      <c r="A95" s="85" t="str">
        <f>VLOOKUP(B95,Apoio!$A:$C,3,FALSE)</f>
        <v>MVE - Liquidação</v>
      </c>
      <c r="B95" s="129" t="s">
        <v>894</v>
      </c>
      <c r="C95" s="133">
        <v>45231</v>
      </c>
      <c r="D95" s="131" t="s">
        <v>619</v>
      </c>
      <c r="E95" s="124" t="s">
        <v>84</v>
      </c>
      <c r="F95" s="135"/>
      <c r="G95" s="136"/>
      <c r="H95" s="136" t="s">
        <v>84</v>
      </c>
      <c r="I95" s="136"/>
      <c r="J95" s="136"/>
      <c r="K95" s="136"/>
      <c r="L95" s="136"/>
      <c r="M95" s="136"/>
      <c r="N95" s="137"/>
      <c r="O95" s="87" t="s">
        <v>806</v>
      </c>
      <c r="P95" s="88">
        <v>45090</v>
      </c>
      <c r="Q95" s="123">
        <v>1</v>
      </c>
      <c r="R95" s="154">
        <v>2</v>
      </c>
      <c r="S95" s="154">
        <v>3</v>
      </c>
      <c r="T95" s="123">
        <v>4</v>
      </c>
      <c r="U95" s="123">
        <v>5</v>
      </c>
      <c r="V95" s="123">
        <v>6</v>
      </c>
      <c r="W95" s="123">
        <v>7</v>
      </c>
      <c r="X95" s="123">
        <v>8</v>
      </c>
      <c r="Y95" s="154">
        <v>9</v>
      </c>
      <c r="Z95" s="154">
        <v>10</v>
      </c>
      <c r="AA95" s="123">
        <v>11</v>
      </c>
      <c r="AB95" s="123">
        <v>12</v>
      </c>
      <c r="AC95" s="125">
        <v>13</v>
      </c>
      <c r="AD95" s="123">
        <v>14</v>
      </c>
      <c r="AE95" s="123">
        <v>15</v>
      </c>
      <c r="AF95" s="154">
        <v>16</v>
      </c>
      <c r="AG95" s="154">
        <v>17</v>
      </c>
      <c r="AH95" s="123">
        <v>18</v>
      </c>
      <c r="AI95" s="123">
        <v>19</v>
      </c>
      <c r="AJ95" s="123">
        <v>20</v>
      </c>
      <c r="AK95" s="123">
        <v>21</v>
      </c>
      <c r="AL95" s="123">
        <v>22</v>
      </c>
      <c r="AM95" s="154">
        <v>23</v>
      </c>
      <c r="AN95" s="154">
        <v>24</v>
      </c>
      <c r="AO95" s="154">
        <v>25</v>
      </c>
      <c r="AP95" s="123">
        <v>26</v>
      </c>
      <c r="AQ95" s="123">
        <v>27</v>
      </c>
      <c r="AR95" s="123">
        <v>28</v>
      </c>
      <c r="AS95" s="123">
        <v>29</v>
      </c>
      <c r="AT95" s="154">
        <v>30</v>
      </c>
      <c r="AU95" s="154">
        <v>31</v>
      </c>
      <c r="AV95" s="124"/>
      <c r="AW95" s="8"/>
    </row>
    <row r="96" spans="1:49" s="6" customFormat="1" ht="39" customHeight="1" x14ac:dyDescent="0.25">
      <c r="A96" s="85" t="str">
        <f>VLOOKUP(B96,Apoio!$A:$C,3,FALSE)</f>
        <v>MCP - Pós-Liquidação</v>
      </c>
      <c r="B96" s="129" t="s">
        <v>482</v>
      </c>
      <c r="C96" s="133">
        <v>45200</v>
      </c>
      <c r="D96" s="131" t="s">
        <v>27</v>
      </c>
      <c r="E96" s="124" t="s">
        <v>82</v>
      </c>
      <c r="F96" s="135" t="s">
        <v>791</v>
      </c>
      <c r="G96" s="136" t="s">
        <v>738</v>
      </c>
      <c r="H96" s="136" t="s">
        <v>792</v>
      </c>
      <c r="I96" s="136"/>
      <c r="J96" s="136"/>
      <c r="K96" s="136"/>
      <c r="L96" s="136"/>
      <c r="M96" s="136"/>
      <c r="N96" s="137"/>
      <c r="O96" s="87" t="s">
        <v>806</v>
      </c>
      <c r="P96" s="88">
        <v>45086</v>
      </c>
      <c r="Q96" s="123">
        <v>1</v>
      </c>
      <c r="R96" s="154">
        <v>2</v>
      </c>
      <c r="S96" s="154">
        <v>3</v>
      </c>
      <c r="T96" s="123">
        <v>4</v>
      </c>
      <c r="U96" s="123">
        <v>5</v>
      </c>
      <c r="V96" s="123">
        <v>6</v>
      </c>
      <c r="W96" s="123">
        <v>7</v>
      </c>
      <c r="X96" s="123">
        <v>8</v>
      </c>
      <c r="Y96" s="154">
        <v>9</v>
      </c>
      <c r="Z96" s="154">
        <v>10</v>
      </c>
      <c r="AA96" s="123">
        <v>11</v>
      </c>
      <c r="AB96" s="123">
        <v>12</v>
      </c>
      <c r="AC96" s="125">
        <v>13</v>
      </c>
      <c r="AD96" s="123">
        <v>14</v>
      </c>
      <c r="AE96" s="123">
        <v>15</v>
      </c>
      <c r="AF96" s="154">
        <v>16</v>
      </c>
      <c r="AG96" s="154">
        <v>17</v>
      </c>
      <c r="AH96" s="123">
        <v>18</v>
      </c>
      <c r="AI96" s="123">
        <v>19</v>
      </c>
      <c r="AJ96" s="123">
        <v>20</v>
      </c>
      <c r="AK96" s="123">
        <v>21</v>
      </c>
      <c r="AL96" s="123">
        <v>22</v>
      </c>
      <c r="AM96" s="154">
        <v>23</v>
      </c>
      <c r="AN96" s="154">
        <v>24</v>
      </c>
      <c r="AO96" s="154">
        <v>25</v>
      </c>
      <c r="AP96" s="123">
        <v>26</v>
      </c>
      <c r="AQ96" s="123">
        <v>27</v>
      </c>
      <c r="AR96" s="123">
        <v>28</v>
      </c>
      <c r="AS96" s="123">
        <v>29</v>
      </c>
      <c r="AT96" s="154">
        <v>30</v>
      </c>
      <c r="AU96" s="154">
        <v>31</v>
      </c>
      <c r="AV96" s="126"/>
      <c r="AW96" s="8"/>
    </row>
    <row r="97" spans="1:49" s="6" customFormat="1" ht="36" customHeight="1" x14ac:dyDescent="0.25">
      <c r="A97" s="85" t="str">
        <f>VLOOKUP(B97,Apoio!$A:$C,3,FALSE)</f>
        <v>Medição - Resultados</v>
      </c>
      <c r="B97" s="129" t="s">
        <v>175</v>
      </c>
      <c r="C97" s="133">
        <v>45231</v>
      </c>
      <c r="D97" s="131" t="s">
        <v>12</v>
      </c>
      <c r="E97" s="124" t="s">
        <v>84</v>
      </c>
      <c r="F97" s="139"/>
      <c r="G97" s="136"/>
      <c r="H97" s="136" t="s">
        <v>84</v>
      </c>
      <c r="I97" s="136"/>
      <c r="J97" s="136"/>
      <c r="K97" s="136"/>
      <c r="L97" s="136"/>
      <c r="M97" s="136"/>
      <c r="N97" s="137"/>
      <c r="O97" s="87" t="s">
        <v>806</v>
      </c>
      <c r="P97" s="88">
        <v>45091</v>
      </c>
      <c r="Q97" s="123">
        <v>1</v>
      </c>
      <c r="R97" s="154">
        <v>2</v>
      </c>
      <c r="S97" s="154">
        <v>3</v>
      </c>
      <c r="T97" s="123">
        <v>4</v>
      </c>
      <c r="U97" s="123">
        <v>5</v>
      </c>
      <c r="V97" s="123">
        <v>6</v>
      </c>
      <c r="W97" s="123">
        <v>7</v>
      </c>
      <c r="X97" s="123">
        <v>8</v>
      </c>
      <c r="Y97" s="154">
        <v>9</v>
      </c>
      <c r="Z97" s="154">
        <v>10</v>
      </c>
      <c r="AA97" s="123">
        <v>11</v>
      </c>
      <c r="AB97" s="123">
        <v>12</v>
      </c>
      <c r="AC97" s="125">
        <v>13</v>
      </c>
      <c r="AD97" s="123">
        <v>14</v>
      </c>
      <c r="AE97" s="123">
        <v>15</v>
      </c>
      <c r="AF97" s="154">
        <v>16</v>
      </c>
      <c r="AG97" s="154">
        <v>17</v>
      </c>
      <c r="AH97" s="123">
        <v>18</v>
      </c>
      <c r="AI97" s="123">
        <v>19</v>
      </c>
      <c r="AJ97" s="123">
        <v>20</v>
      </c>
      <c r="AK97" s="123">
        <v>21</v>
      </c>
      <c r="AL97" s="123">
        <v>22</v>
      </c>
      <c r="AM97" s="154">
        <v>23</v>
      </c>
      <c r="AN97" s="154">
        <v>24</v>
      </c>
      <c r="AO97" s="154">
        <v>25</v>
      </c>
      <c r="AP97" s="123">
        <v>26</v>
      </c>
      <c r="AQ97" s="123">
        <v>27</v>
      </c>
      <c r="AR97" s="123">
        <v>28</v>
      </c>
      <c r="AS97" s="123">
        <v>29</v>
      </c>
      <c r="AT97" s="154">
        <v>30</v>
      </c>
      <c r="AU97" s="154">
        <v>31</v>
      </c>
      <c r="AV97" s="124"/>
      <c r="AW97" s="8"/>
    </row>
    <row r="98" spans="1:49" s="6" customFormat="1" ht="43.5" x14ac:dyDescent="0.25">
      <c r="A98" s="85" t="str">
        <f>VLOOKUP(B98,Apoio!$A:$C,3,FALSE)</f>
        <v>MCSD EN - Apuração</v>
      </c>
      <c r="B98" s="132" t="s">
        <v>907</v>
      </c>
      <c r="C98" s="133" t="s">
        <v>84</v>
      </c>
      <c r="D98" s="131" t="s">
        <v>903</v>
      </c>
      <c r="E98" s="124" t="s">
        <v>84</v>
      </c>
      <c r="F98" s="140"/>
      <c r="G98" s="136"/>
      <c r="H98" s="136"/>
      <c r="I98" s="136"/>
      <c r="J98" s="136"/>
      <c r="K98" s="136"/>
      <c r="L98" s="136"/>
      <c r="M98" s="136"/>
      <c r="N98" s="137"/>
      <c r="O98" s="87"/>
      <c r="P98" s="88">
        <v>45079</v>
      </c>
      <c r="Q98" s="123">
        <v>1</v>
      </c>
      <c r="R98" s="154">
        <v>2</v>
      </c>
      <c r="S98" s="154">
        <v>3</v>
      </c>
      <c r="T98" s="123">
        <v>4</v>
      </c>
      <c r="U98" s="123">
        <v>5</v>
      </c>
      <c r="V98" s="123">
        <v>6</v>
      </c>
      <c r="W98" s="123">
        <v>7</v>
      </c>
      <c r="X98" s="123">
        <v>8</v>
      </c>
      <c r="Y98" s="154">
        <v>9</v>
      </c>
      <c r="Z98" s="154">
        <v>10</v>
      </c>
      <c r="AA98" s="123">
        <v>11</v>
      </c>
      <c r="AB98" s="123">
        <v>12</v>
      </c>
      <c r="AC98" s="125">
        <v>13</v>
      </c>
      <c r="AD98" s="123">
        <v>14</v>
      </c>
      <c r="AE98" s="123">
        <v>15</v>
      </c>
      <c r="AF98" s="154">
        <v>16</v>
      </c>
      <c r="AG98" s="154">
        <v>17</v>
      </c>
      <c r="AH98" s="123">
        <v>18</v>
      </c>
      <c r="AI98" s="123">
        <v>19</v>
      </c>
      <c r="AJ98" s="123">
        <v>20</v>
      </c>
      <c r="AK98" s="123">
        <v>21</v>
      </c>
      <c r="AL98" s="123">
        <v>22</v>
      </c>
      <c r="AM98" s="154">
        <v>23</v>
      </c>
      <c r="AN98" s="154">
        <v>24</v>
      </c>
      <c r="AO98" s="154">
        <v>25</v>
      </c>
      <c r="AP98" s="123">
        <v>26</v>
      </c>
      <c r="AQ98" s="123">
        <v>27</v>
      </c>
      <c r="AR98" s="123">
        <v>28</v>
      </c>
      <c r="AS98" s="123">
        <v>29</v>
      </c>
      <c r="AT98" s="154">
        <v>30</v>
      </c>
      <c r="AU98" s="154">
        <v>31</v>
      </c>
      <c r="AV98" s="124"/>
    </row>
    <row r="99" spans="1:49" s="6" customFormat="1" ht="42" customHeight="1" x14ac:dyDescent="0.25">
      <c r="A99" s="85" t="str">
        <f>VLOOKUP(B99,[2]Apoio!$A:$C,3,FALSE)</f>
        <v>MVE - Apuração</v>
      </c>
      <c r="B99" s="194" t="s">
        <v>900</v>
      </c>
      <c r="C99" s="133">
        <v>45261</v>
      </c>
      <c r="D99" s="195" t="s">
        <v>84</v>
      </c>
      <c r="E99" s="156" t="s">
        <v>627</v>
      </c>
      <c r="F99" s="196" t="s">
        <v>880</v>
      </c>
      <c r="G99" s="197"/>
      <c r="H99" s="197"/>
      <c r="I99" s="136"/>
      <c r="J99" s="136"/>
      <c r="K99" s="136"/>
      <c r="L99" s="136"/>
      <c r="M99" s="136"/>
      <c r="N99" s="136"/>
      <c r="O99" s="172"/>
      <c r="P99" s="88"/>
      <c r="Q99" s="123">
        <v>1</v>
      </c>
      <c r="R99" s="154">
        <v>2</v>
      </c>
      <c r="S99" s="154">
        <v>3</v>
      </c>
      <c r="T99" s="123">
        <v>4</v>
      </c>
      <c r="U99" s="123">
        <v>5</v>
      </c>
      <c r="V99" s="123">
        <v>6</v>
      </c>
      <c r="W99" s="123">
        <v>7</v>
      </c>
      <c r="X99" s="123">
        <v>8</v>
      </c>
      <c r="Y99" s="154">
        <v>9</v>
      </c>
      <c r="Z99" s="154">
        <v>10</v>
      </c>
      <c r="AA99" s="123">
        <v>11</v>
      </c>
      <c r="AB99" s="123">
        <v>12</v>
      </c>
      <c r="AC99" s="125">
        <v>13</v>
      </c>
      <c r="AD99" s="123">
        <v>14</v>
      </c>
      <c r="AE99" s="123">
        <v>15</v>
      </c>
      <c r="AF99" s="154">
        <v>16</v>
      </c>
      <c r="AG99" s="154">
        <v>17</v>
      </c>
      <c r="AH99" s="123">
        <v>18</v>
      </c>
      <c r="AI99" s="123">
        <v>19</v>
      </c>
      <c r="AJ99" s="123">
        <v>20</v>
      </c>
      <c r="AK99" s="123">
        <v>21</v>
      </c>
      <c r="AL99" s="123">
        <v>22</v>
      </c>
      <c r="AM99" s="154">
        <v>23</v>
      </c>
      <c r="AN99" s="154">
        <v>24</v>
      </c>
      <c r="AO99" s="154">
        <v>25</v>
      </c>
      <c r="AP99" s="123">
        <v>26</v>
      </c>
      <c r="AQ99" s="123">
        <v>27</v>
      </c>
      <c r="AR99" s="123">
        <v>28</v>
      </c>
      <c r="AS99" s="123">
        <v>29</v>
      </c>
      <c r="AT99" s="154">
        <v>30</v>
      </c>
      <c r="AU99" s="154">
        <v>31</v>
      </c>
      <c r="AV99" s="124"/>
      <c r="AW99" s="8"/>
    </row>
    <row r="100" spans="1:49" s="6" customFormat="1" ht="39.5" customHeight="1" x14ac:dyDescent="0.25">
      <c r="A100" s="85" t="str">
        <f>VLOOKUP(B100,[2]Apoio!$A:$C,3,FALSE)</f>
        <v>MVE - Garantias Financeiras</v>
      </c>
      <c r="B100" s="194" t="s">
        <v>1067</v>
      </c>
      <c r="C100" s="133">
        <v>45261</v>
      </c>
      <c r="D100" s="195" t="s">
        <v>84</v>
      </c>
      <c r="E100" s="156" t="s">
        <v>84</v>
      </c>
      <c r="F100" s="196"/>
      <c r="G100" s="197"/>
      <c r="H100" s="197" t="s">
        <v>84</v>
      </c>
      <c r="I100" s="136"/>
      <c r="J100" s="136"/>
      <c r="K100" s="136"/>
      <c r="L100" s="136"/>
      <c r="M100" s="136"/>
      <c r="N100" s="136"/>
      <c r="O100" s="172"/>
      <c r="P100" s="88"/>
      <c r="Q100" s="123">
        <v>1</v>
      </c>
      <c r="R100" s="154">
        <v>2</v>
      </c>
      <c r="S100" s="154">
        <v>3</v>
      </c>
      <c r="T100" s="123">
        <v>4</v>
      </c>
      <c r="U100" s="123">
        <v>5</v>
      </c>
      <c r="V100" s="123">
        <v>6</v>
      </c>
      <c r="W100" s="123">
        <v>7</v>
      </c>
      <c r="X100" s="123">
        <v>8</v>
      </c>
      <c r="Y100" s="154">
        <v>9</v>
      </c>
      <c r="Z100" s="154">
        <v>10</v>
      </c>
      <c r="AA100" s="123">
        <v>11</v>
      </c>
      <c r="AB100" s="123">
        <v>12</v>
      </c>
      <c r="AC100" s="125">
        <v>13</v>
      </c>
      <c r="AD100" s="123">
        <v>14</v>
      </c>
      <c r="AE100" s="123">
        <v>15</v>
      </c>
      <c r="AF100" s="154">
        <v>16</v>
      </c>
      <c r="AG100" s="154">
        <v>17</v>
      </c>
      <c r="AH100" s="123">
        <v>18</v>
      </c>
      <c r="AI100" s="123">
        <v>19</v>
      </c>
      <c r="AJ100" s="123">
        <v>20</v>
      </c>
      <c r="AK100" s="123">
        <v>21</v>
      </c>
      <c r="AL100" s="123">
        <v>22</v>
      </c>
      <c r="AM100" s="154">
        <v>23</v>
      </c>
      <c r="AN100" s="154">
        <v>24</v>
      </c>
      <c r="AO100" s="154">
        <v>25</v>
      </c>
      <c r="AP100" s="123">
        <v>26</v>
      </c>
      <c r="AQ100" s="123">
        <v>27</v>
      </c>
      <c r="AR100" s="123">
        <v>28</v>
      </c>
      <c r="AS100" s="123">
        <v>29</v>
      </c>
      <c r="AT100" s="154">
        <v>30</v>
      </c>
      <c r="AU100" s="154">
        <v>31</v>
      </c>
      <c r="AV100" s="124"/>
      <c r="AW100" s="8"/>
    </row>
    <row r="101" spans="1:49" s="6" customFormat="1" ht="48" customHeight="1" x14ac:dyDescent="0.25">
      <c r="A101" s="85" t="str">
        <f>VLOOKUP(B101,Apoio!$A:$C,3,FALSE)</f>
        <v>Receita de Venda</v>
      </c>
      <c r="B101" s="134" t="s">
        <v>533</v>
      </c>
      <c r="C101" s="133">
        <v>45231</v>
      </c>
      <c r="D101" s="131" t="s">
        <v>12</v>
      </c>
      <c r="E101" s="124" t="s">
        <v>84</v>
      </c>
      <c r="F101" s="135"/>
      <c r="G101" s="136"/>
      <c r="H101" s="136" t="s">
        <v>84</v>
      </c>
      <c r="I101" s="136"/>
      <c r="J101" s="136"/>
      <c r="K101" s="136"/>
      <c r="L101" s="136"/>
      <c r="M101" s="136"/>
      <c r="N101" s="137"/>
      <c r="O101" s="87" t="s">
        <v>806</v>
      </c>
      <c r="P101" s="88">
        <v>45091</v>
      </c>
      <c r="Q101" s="123">
        <v>1</v>
      </c>
      <c r="R101" s="154">
        <v>2</v>
      </c>
      <c r="S101" s="154">
        <v>3</v>
      </c>
      <c r="T101" s="123">
        <v>4</v>
      </c>
      <c r="U101" s="123">
        <v>5</v>
      </c>
      <c r="V101" s="123">
        <v>6</v>
      </c>
      <c r="W101" s="123">
        <v>7</v>
      </c>
      <c r="X101" s="123">
        <v>8</v>
      </c>
      <c r="Y101" s="154">
        <v>9</v>
      </c>
      <c r="Z101" s="154">
        <v>10</v>
      </c>
      <c r="AA101" s="123">
        <v>11</v>
      </c>
      <c r="AB101" s="123">
        <v>12</v>
      </c>
      <c r="AC101" s="123">
        <v>13</v>
      </c>
      <c r="AD101" s="125">
        <v>14</v>
      </c>
      <c r="AE101" s="123">
        <v>15</v>
      </c>
      <c r="AF101" s="154">
        <v>16</v>
      </c>
      <c r="AG101" s="154">
        <v>17</v>
      </c>
      <c r="AH101" s="123">
        <v>18</v>
      </c>
      <c r="AI101" s="123">
        <v>19</v>
      </c>
      <c r="AJ101" s="123">
        <v>20</v>
      </c>
      <c r="AK101" s="123">
        <v>21</v>
      </c>
      <c r="AL101" s="123">
        <v>22</v>
      </c>
      <c r="AM101" s="154">
        <v>23</v>
      </c>
      <c r="AN101" s="154">
        <v>24</v>
      </c>
      <c r="AO101" s="154">
        <v>25</v>
      </c>
      <c r="AP101" s="123">
        <v>26</v>
      </c>
      <c r="AQ101" s="123">
        <v>27</v>
      </c>
      <c r="AR101" s="123">
        <v>28</v>
      </c>
      <c r="AS101" s="123">
        <v>29</v>
      </c>
      <c r="AT101" s="154">
        <v>30</v>
      </c>
      <c r="AU101" s="154">
        <v>31</v>
      </c>
      <c r="AV101" s="124"/>
    </row>
    <row r="102" spans="1:49" s="6" customFormat="1" ht="45.75" customHeight="1" x14ac:dyDescent="0.25">
      <c r="A102" s="85" t="str">
        <f>VLOOKUP(B102,Apoio!$A:$C,3,FALSE)</f>
        <v>Receita de Venda</v>
      </c>
      <c r="B102" s="134" t="s">
        <v>535</v>
      </c>
      <c r="C102" s="133">
        <v>45231</v>
      </c>
      <c r="D102" s="131" t="s">
        <v>12</v>
      </c>
      <c r="E102" s="124" t="s">
        <v>84</v>
      </c>
      <c r="F102" s="139"/>
      <c r="G102" s="136"/>
      <c r="H102" s="136" t="s">
        <v>84</v>
      </c>
      <c r="I102" s="136"/>
      <c r="J102" s="136"/>
      <c r="K102" s="136"/>
      <c r="L102" s="136"/>
      <c r="M102" s="136"/>
      <c r="N102" s="137"/>
      <c r="O102" s="87" t="s">
        <v>806</v>
      </c>
      <c r="P102" s="88">
        <v>45091</v>
      </c>
      <c r="Q102" s="123">
        <v>1</v>
      </c>
      <c r="R102" s="154">
        <v>2</v>
      </c>
      <c r="S102" s="154">
        <v>3</v>
      </c>
      <c r="T102" s="123">
        <v>4</v>
      </c>
      <c r="U102" s="123">
        <v>5</v>
      </c>
      <c r="V102" s="123">
        <v>6</v>
      </c>
      <c r="W102" s="123">
        <v>7</v>
      </c>
      <c r="X102" s="123">
        <v>8</v>
      </c>
      <c r="Y102" s="154">
        <v>9</v>
      </c>
      <c r="Z102" s="154">
        <v>10</v>
      </c>
      <c r="AA102" s="123">
        <v>11</v>
      </c>
      <c r="AB102" s="123">
        <v>12</v>
      </c>
      <c r="AC102" s="123">
        <v>13</v>
      </c>
      <c r="AD102" s="125">
        <v>14</v>
      </c>
      <c r="AE102" s="123">
        <v>15</v>
      </c>
      <c r="AF102" s="154">
        <v>16</v>
      </c>
      <c r="AG102" s="154">
        <v>17</v>
      </c>
      <c r="AH102" s="123">
        <v>18</v>
      </c>
      <c r="AI102" s="123">
        <v>19</v>
      </c>
      <c r="AJ102" s="123">
        <v>20</v>
      </c>
      <c r="AK102" s="123">
        <v>21</v>
      </c>
      <c r="AL102" s="123">
        <v>22</v>
      </c>
      <c r="AM102" s="154">
        <v>23</v>
      </c>
      <c r="AN102" s="154">
        <v>24</v>
      </c>
      <c r="AO102" s="154">
        <v>25</v>
      </c>
      <c r="AP102" s="123">
        <v>26</v>
      </c>
      <c r="AQ102" s="123">
        <v>27</v>
      </c>
      <c r="AR102" s="123">
        <v>28</v>
      </c>
      <c r="AS102" s="123">
        <v>29</v>
      </c>
      <c r="AT102" s="154">
        <v>30</v>
      </c>
      <c r="AU102" s="154">
        <v>31</v>
      </c>
      <c r="AV102" s="126"/>
      <c r="AW102" s="8"/>
    </row>
    <row r="103" spans="1:49" s="6" customFormat="1" ht="48" customHeight="1" x14ac:dyDescent="0.25">
      <c r="A103" s="85" t="str">
        <f>VLOOKUP(B103,Apoio!$A:$C,3,FALSE)</f>
        <v>Contrato</v>
      </c>
      <c r="B103" s="134" t="s">
        <v>4</v>
      </c>
      <c r="C103" s="133">
        <v>45231</v>
      </c>
      <c r="D103" s="131" t="s">
        <v>12</v>
      </c>
      <c r="E103" s="124" t="s">
        <v>84</v>
      </c>
      <c r="F103" s="139"/>
      <c r="G103" s="136"/>
      <c r="H103" s="136" t="s">
        <v>84</v>
      </c>
      <c r="I103" s="136"/>
      <c r="J103" s="136"/>
      <c r="K103" s="136"/>
      <c r="L103" s="136"/>
      <c r="M103" s="136"/>
      <c r="N103" s="137"/>
      <c r="O103" s="87" t="s">
        <v>806</v>
      </c>
      <c r="P103" s="88">
        <v>45091</v>
      </c>
      <c r="Q103" s="123">
        <v>1</v>
      </c>
      <c r="R103" s="154">
        <v>2</v>
      </c>
      <c r="S103" s="154">
        <v>3</v>
      </c>
      <c r="T103" s="123">
        <v>4</v>
      </c>
      <c r="U103" s="123">
        <v>5</v>
      </c>
      <c r="V103" s="123">
        <v>6</v>
      </c>
      <c r="W103" s="123">
        <v>7</v>
      </c>
      <c r="X103" s="123">
        <v>8</v>
      </c>
      <c r="Y103" s="154">
        <v>9</v>
      </c>
      <c r="Z103" s="154">
        <v>10</v>
      </c>
      <c r="AA103" s="123">
        <v>11</v>
      </c>
      <c r="AB103" s="123">
        <v>12</v>
      </c>
      <c r="AC103" s="123">
        <v>13</v>
      </c>
      <c r="AD103" s="125">
        <v>14</v>
      </c>
      <c r="AE103" s="123">
        <v>15</v>
      </c>
      <c r="AF103" s="154">
        <v>16</v>
      </c>
      <c r="AG103" s="154">
        <v>17</v>
      </c>
      <c r="AH103" s="123">
        <v>18</v>
      </c>
      <c r="AI103" s="123">
        <v>19</v>
      </c>
      <c r="AJ103" s="123">
        <v>20</v>
      </c>
      <c r="AK103" s="123">
        <v>21</v>
      </c>
      <c r="AL103" s="123">
        <v>22</v>
      </c>
      <c r="AM103" s="154">
        <v>23</v>
      </c>
      <c r="AN103" s="154">
        <v>24</v>
      </c>
      <c r="AO103" s="154">
        <v>25</v>
      </c>
      <c r="AP103" s="123">
        <v>26</v>
      </c>
      <c r="AQ103" s="123">
        <v>27</v>
      </c>
      <c r="AR103" s="123">
        <v>28</v>
      </c>
      <c r="AS103" s="123">
        <v>29</v>
      </c>
      <c r="AT103" s="154">
        <v>30</v>
      </c>
      <c r="AU103" s="154">
        <v>31</v>
      </c>
      <c r="AV103" s="124"/>
      <c r="AW103" s="8"/>
    </row>
    <row r="104" spans="1:49" s="6" customFormat="1" ht="36" customHeight="1" x14ac:dyDescent="0.25">
      <c r="A104" s="85" t="str">
        <f>VLOOKUP(B104,Apoio!$A:$C,3,FALSE)</f>
        <v>Contrato</v>
      </c>
      <c r="B104" s="134" t="s">
        <v>351</v>
      </c>
      <c r="C104" s="133">
        <v>45231</v>
      </c>
      <c r="D104" s="131" t="s">
        <v>981</v>
      </c>
      <c r="E104" s="124" t="s">
        <v>84</v>
      </c>
      <c r="F104" s="135"/>
      <c r="G104" s="136"/>
      <c r="H104" s="136" t="s">
        <v>84</v>
      </c>
      <c r="I104" s="136"/>
      <c r="J104" s="136"/>
      <c r="K104" s="136"/>
      <c r="L104" s="136"/>
      <c r="M104" s="136"/>
      <c r="N104" s="137"/>
      <c r="O104" s="87" t="s">
        <v>806</v>
      </c>
      <c r="P104" s="88">
        <v>45091</v>
      </c>
      <c r="Q104" s="123">
        <v>1</v>
      </c>
      <c r="R104" s="154">
        <v>2</v>
      </c>
      <c r="S104" s="154">
        <v>3</v>
      </c>
      <c r="T104" s="123">
        <v>4</v>
      </c>
      <c r="U104" s="123">
        <v>5</v>
      </c>
      <c r="V104" s="123">
        <v>6</v>
      </c>
      <c r="W104" s="123">
        <v>7</v>
      </c>
      <c r="X104" s="123">
        <v>8</v>
      </c>
      <c r="Y104" s="154">
        <v>9</v>
      </c>
      <c r="Z104" s="154">
        <v>10</v>
      </c>
      <c r="AA104" s="123">
        <v>11</v>
      </c>
      <c r="AB104" s="123">
        <v>12</v>
      </c>
      <c r="AC104" s="123">
        <v>13</v>
      </c>
      <c r="AD104" s="125">
        <v>14</v>
      </c>
      <c r="AE104" s="123">
        <v>15</v>
      </c>
      <c r="AF104" s="154">
        <v>16</v>
      </c>
      <c r="AG104" s="154">
        <v>17</v>
      </c>
      <c r="AH104" s="123">
        <v>18</v>
      </c>
      <c r="AI104" s="123">
        <v>19</v>
      </c>
      <c r="AJ104" s="123">
        <v>20</v>
      </c>
      <c r="AK104" s="123">
        <v>21</v>
      </c>
      <c r="AL104" s="123">
        <v>22</v>
      </c>
      <c r="AM104" s="154">
        <v>23</v>
      </c>
      <c r="AN104" s="154">
        <v>24</v>
      </c>
      <c r="AO104" s="154">
        <v>25</v>
      </c>
      <c r="AP104" s="123">
        <v>26</v>
      </c>
      <c r="AQ104" s="123">
        <v>27</v>
      </c>
      <c r="AR104" s="123">
        <v>28</v>
      </c>
      <c r="AS104" s="123">
        <v>29</v>
      </c>
      <c r="AT104" s="154">
        <v>30</v>
      </c>
      <c r="AU104" s="154">
        <v>31</v>
      </c>
      <c r="AV104" s="124"/>
      <c r="AW104" s="8"/>
    </row>
    <row r="105" spans="1:49" s="6" customFormat="1" ht="36.75" customHeight="1" x14ac:dyDescent="0.25">
      <c r="A105" s="85" t="str">
        <f>VLOOKUP(B105,Apoio!$A:$C,3,FALSE)</f>
        <v>Desligamento</v>
      </c>
      <c r="B105" s="129" t="s">
        <v>380</v>
      </c>
      <c r="C105" s="133">
        <v>45261</v>
      </c>
      <c r="D105" s="131" t="s">
        <v>34</v>
      </c>
      <c r="E105" s="124" t="s">
        <v>84</v>
      </c>
      <c r="F105" s="135"/>
      <c r="G105" s="136"/>
      <c r="H105" s="136" t="s">
        <v>84</v>
      </c>
      <c r="I105" s="136"/>
      <c r="J105" s="136"/>
      <c r="K105" s="136"/>
      <c r="L105" s="136"/>
      <c r="M105" s="136"/>
      <c r="N105" s="137"/>
      <c r="O105" s="87" t="s">
        <v>806</v>
      </c>
      <c r="P105" s="88">
        <v>45092</v>
      </c>
      <c r="Q105" s="123">
        <v>1</v>
      </c>
      <c r="R105" s="154">
        <v>2</v>
      </c>
      <c r="S105" s="154">
        <v>3</v>
      </c>
      <c r="T105" s="123">
        <v>4</v>
      </c>
      <c r="U105" s="123">
        <v>5</v>
      </c>
      <c r="V105" s="123">
        <v>6</v>
      </c>
      <c r="W105" s="123">
        <v>7</v>
      </c>
      <c r="X105" s="123">
        <v>8</v>
      </c>
      <c r="Y105" s="154">
        <v>9</v>
      </c>
      <c r="Z105" s="154">
        <v>10</v>
      </c>
      <c r="AA105" s="123">
        <v>11</v>
      </c>
      <c r="AB105" s="123">
        <v>12</v>
      </c>
      <c r="AC105" s="123">
        <v>13</v>
      </c>
      <c r="AD105" s="125">
        <v>14</v>
      </c>
      <c r="AE105" s="123">
        <v>15</v>
      </c>
      <c r="AF105" s="154">
        <v>16</v>
      </c>
      <c r="AG105" s="154">
        <v>17</v>
      </c>
      <c r="AH105" s="123">
        <v>18</v>
      </c>
      <c r="AI105" s="123">
        <v>19</v>
      </c>
      <c r="AJ105" s="123">
        <v>20</v>
      </c>
      <c r="AK105" s="123">
        <v>21</v>
      </c>
      <c r="AL105" s="123">
        <v>22</v>
      </c>
      <c r="AM105" s="154">
        <v>23</v>
      </c>
      <c r="AN105" s="154">
        <v>24</v>
      </c>
      <c r="AO105" s="154">
        <v>25</v>
      </c>
      <c r="AP105" s="123">
        <v>26</v>
      </c>
      <c r="AQ105" s="123">
        <v>27</v>
      </c>
      <c r="AR105" s="123">
        <v>28</v>
      </c>
      <c r="AS105" s="123">
        <v>29</v>
      </c>
      <c r="AT105" s="154">
        <v>30</v>
      </c>
      <c r="AU105" s="154">
        <v>31</v>
      </c>
      <c r="AV105" s="124"/>
      <c r="AW105" s="8"/>
    </row>
    <row r="106" spans="1:49" s="6" customFormat="1" ht="75.75" customHeight="1" x14ac:dyDescent="0.25">
      <c r="A106" s="85" t="str">
        <f>VLOOKUP(B106,Apoio!$A:$C,3,FALSE)</f>
        <v>Cadastros</v>
      </c>
      <c r="B106" s="129" t="s">
        <v>177</v>
      </c>
      <c r="C106" s="133">
        <v>45261</v>
      </c>
      <c r="D106" s="131" t="s">
        <v>34</v>
      </c>
      <c r="E106" s="124" t="s">
        <v>84</v>
      </c>
      <c r="F106" s="139"/>
      <c r="G106" s="136"/>
      <c r="H106" s="136" t="s">
        <v>84</v>
      </c>
      <c r="I106" s="136"/>
      <c r="J106" s="136"/>
      <c r="K106" s="136"/>
      <c r="L106" s="136"/>
      <c r="M106" s="136"/>
      <c r="N106" s="137"/>
      <c r="O106" s="87" t="s">
        <v>806</v>
      </c>
      <c r="P106" s="88">
        <v>45092</v>
      </c>
      <c r="Q106" s="123">
        <v>1</v>
      </c>
      <c r="R106" s="154">
        <v>2</v>
      </c>
      <c r="S106" s="154">
        <v>3</v>
      </c>
      <c r="T106" s="123">
        <v>4</v>
      </c>
      <c r="U106" s="123">
        <v>5</v>
      </c>
      <c r="V106" s="123">
        <v>6</v>
      </c>
      <c r="W106" s="123">
        <v>7</v>
      </c>
      <c r="X106" s="123">
        <v>8</v>
      </c>
      <c r="Y106" s="154">
        <v>9</v>
      </c>
      <c r="Z106" s="154">
        <v>10</v>
      </c>
      <c r="AA106" s="123">
        <v>11</v>
      </c>
      <c r="AB106" s="123">
        <v>12</v>
      </c>
      <c r="AC106" s="123">
        <v>13</v>
      </c>
      <c r="AD106" s="125">
        <v>14</v>
      </c>
      <c r="AE106" s="123">
        <v>15</v>
      </c>
      <c r="AF106" s="154">
        <v>16</v>
      </c>
      <c r="AG106" s="154">
        <v>17</v>
      </c>
      <c r="AH106" s="123">
        <v>18</v>
      </c>
      <c r="AI106" s="123">
        <v>19</v>
      </c>
      <c r="AJ106" s="123">
        <v>20</v>
      </c>
      <c r="AK106" s="123">
        <v>21</v>
      </c>
      <c r="AL106" s="123">
        <v>22</v>
      </c>
      <c r="AM106" s="154">
        <v>23</v>
      </c>
      <c r="AN106" s="154">
        <v>24</v>
      </c>
      <c r="AO106" s="154">
        <v>25</v>
      </c>
      <c r="AP106" s="123">
        <v>26</v>
      </c>
      <c r="AQ106" s="123">
        <v>27</v>
      </c>
      <c r="AR106" s="123">
        <v>28</v>
      </c>
      <c r="AS106" s="123">
        <v>29</v>
      </c>
      <c r="AT106" s="154">
        <v>30</v>
      </c>
      <c r="AU106" s="154">
        <v>31</v>
      </c>
      <c r="AV106" s="124"/>
      <c r="AW106" s="8"/>
    </row>
    <row r="107" spans="1:49" s="6" customFormat="1" ht="42" customHeight="1" x14ac:dyDescent="0.25">
      <c r="A107" s="85" t="str">
        <f>VLOOKUP(B107,Apoio!$A:$C,3,FALSE)</f>
        <v>Energia de Reserva - Cessão Solar</v>
      </c>
      <c r="B107" s="129" t="s">
        <v>489</v>
      </c>
      <c r="C107" s="133">
        <v>45200</v>
      </c>
      <c r="D107" s="131" t="s">
        <v>488</v>
      </c>
      <c r="E107" s="124" t="s">
        <v>486</v>
      </c>
      <c r="F107" s="135" t="s">
        <v>703</v>
      </c>
      <c r="G107" s="136"/>
      <c r="H107" s="136"/>
      <c r="I107" s="136"/>
      <c r="J107" s="136"/>
      <c r="K107" s="136"/>
      <c r="L107" s="136"/>
      <c r="M107" s="136"/>
      <c r="N107" s="137"/>
      <c r="O107" s="87" t="s">
        <v>806</v>
      </c>
      <c r="P107" s="88">
        <v>45090</v>
      </c>
      <c r="Q107" s="123">
        <v>1</v>
      </c>
      <c r="R107" s="154">
        <v>2</v>
      </c>
      <c r="S107" s="154">
        <v>3</v>
      </c>
      <c r="T107" s="123">
        <v>4</v>
      </c>
      <c r="U107" s="123">
        <v>5</v>
      </c>
      <c r="V107" s="123">
        <v>6</v>
      </c>
      <c r="W107" s="123">
        <v>7</v>
      </c>
      <c r="X107" s="123">
        <v>8</v>
      </c>
      <c r="Y107" s="154">
        <v>9</v>
      </c>
      <c r="Z107" s="154">
        <v>10</v>
      </c>
      <c r="AA107" s="123">
        <v>11</v>
      </c>
      <c r="AB107" s="123">
        <v>12</v>
      </c>
      <c r="AC107" s="123">
        <v>13</v>
      </c>
      <c r="AD107" s="125">
        <v>14</v>
      </c>
      <c r="AE107" s="123">
        <v>15</v>
      </c>
      <c r="AF107" s="154">
        <v>16</v>
      </c>
      <c r="AG107" s="154">
        <v>17</v>
      </c>
      <c r="AH107" s="123">
        <v>18</v>
      </c>
      <c r="AI107" s="123">
        <v>19</v>
      </c>
      <c r="AJ107" s="123">
        <v>20</v>
      </c>
      <c r="AK107" s="123">
        <v>21</v>
      </c>
      <c r="AL107" s="123">
        <v>22</v>
      </c>
      <c r="AM107" s="154">
        <v>23</v>
      </c>
      <c r="AN107" s="154">
        <v>24</v>
      </c>
      <c r="AO107" s="154">
        <v>25</v>
      </c>
      <c r="AP107" s="123">
        <v>26</v>
      </c>
      <c r="AQ107" s="123">
        <v>27</v>
      </c>
      <c r="AR107" s="123">
        <v>28</v>
      </c>
      <c r="AS107" s="123">
        <v>29</v>
      </c>
      <c r="AT107" s="154">
        <v>30</v>
      </c>
      <c r="AU107" s="154">
        <v>31</v>
      </c>
      <c r="AV107" s="124" t="s">
        <v>985</v>
      </c>
    </row>
    <row r="108" spans="1:49" s="6" customFormat="1" ht="43.5" x14ac:dyDescent="0.25">
      <c r="A108" s="85" t="str">
        <f>VLOOKUP(B108,Apoio!$A:$C,3,FALSE)</f>
        <v>Energia de Reserva - Cessão Hidráulica</v>
      </c>
      <c r="B108" s="129" t="s">
        <v>688</v>
      </c>
      <c r="C108" s="133">
        <v>45200</v>
      </c>
      <c r="D108" s="131" t="s">
        <v>488</v>
      </c>
      <c r="E108" s="124" t="s">
        <v>84</v>
      </c>
      <c r="F108" s="135"/>
      <c r="G108" s="136"/>
      <c r="H108" s="136" t="s">
        <v>84</v>
      </c>
      <c r="I108" s="136"/>
      <c r="J108" s="136"/>
      <c r="K108" s="136"/>
      <c r="L108" s="136"/>
      <c r="M108" s="136"/>
      <c r="N108" s="137"/>
      <c r="O108" s="87" t="s">
        <v>806</v>
      </c>
      <c r="P108" s="88">
        <v>45090</v>
      </c>
      <c r="Q108" s="123">
        <v>1</v>
      </c>
      <c r="R108" s="154">
        <v>2</v>
      </c>
      <c r="S108" s="154">
        <v>3</v>
      </c>
      <c r="T108" s="123">
        <v>4</v>
      </c>
      <c r="U108" s="123">
        <v>5</v>
      </c>
      <c r="V108" s="123">
        <v>6</v>
      </c>
      <c r="W108" s="123">
        <v>7</v>
      </c>
      <c r="X108" s="123">
        <v>8</v>
      </c>
      <c r="Y108" s="154">
        <v>9</v>
      </c>
      <c r="Z108" s="154">
        <v>10</v>
      </c>
      <c r="AA108" s="123">
        <v>11</v>
      </c>
      <c r="AB108" s="123">
        <v>12</v>
      </c>
      <c r="AC108" s="123">
        <v>13</v>
      </c>
      <c r="AD108" s="125">
        <v>14</v>
      </c>
      <c r="AE108" s="123">
        <v>15</v>
      </c>
      <c r="AF108" s="154">
        <v>16</v>
      </c>
      <c r="AG108" s="154">
        <v>17</v>
      </c>
      <c r="AH108" s="123">
        <v>18</v>
      </c>
      <c r="AI108" s="123">
        <v>19</v>
      </c>
      <c r="AJ108" s="123">
        <v>20</v>
      </c>
      <c r="AK108" s="123">
        <v>21</v>
      </c>
      <c r="AL108" s="123">
        <v>22</v>
      </c>
      <c r="AM108" s="154">
        <v>23</v>
      </c>
      <c r="AN108" s="154">
        <v>24</v>
      </c>
      <c r="AO108" s="154">
        <v>25</v>
      </c>
      <c r="AP108" s="123">
        <v>26</v>
      </c>
      <c r="AQ108" s="123">
        <v>27</v>
      </c>
      <c r="AR108" s="123">
        <v>28</v>
      </c>
      <c r="AS108" s="123">
        <v>29</v>
      </c>
      <c r="AT108" s="154">
        <v>30</v>
      </c>
      <c r="AU108" s="154">
        <v>31</v>
      </c>
      <c r="AV108" s="124" t="s">
        <v>990</v>
      </c>
    </row>
    <row r="109" spans="1:49" s="6" customFormat="1" ht="58" x14ac:dyDescent="0.25">
      <c r="A109" s="85" t="str">
        <f>VLOOKUP(B109,Apoio!$A:$C,3,FALSE)</f>
        <v>MCSD EE - Pré-Liquidação</v>
      </c>
      <c r="B109" s="129" t="s">
        <v>680</v>
      </c>
      <c r="C109" s="133">
        <v>45231</v>
      </c>
      <c r="D109" s="131" t="s">
        <v>681</v>
      </c>
      <c r="E109" s="124" t="s">
        <v>108</v>
      </c>
      <c r="F109" s="139" t="s">
        <v>700</v>
      </c>
      <c r="G109" s="136" t="s">
        <v>695</v>
      </c>
      <c r="H109" s="136" t="s">
        <v>699</v>
      </c>
      <c r="I109" s="136" t="s">
        <v>696</v>
      </c>
      <c r="J109" s="136" t="s">
        <v>697</v>
      </c>
      <c r="K109" s="136" t="s">
        <v>698</v>
      </c>
      <c r="L109" s="136"/>
      <c r="M109" s="136"/>
      <c r="N109" s="137"/>
      <c r="O109" s="87" t="s">
        <v>806</v>
      </c>
      <c r="P109" s="88">
        <v>45092</v>
      </c>
      <c r="Q109" s="123">
        <v>1</v>
      </c>
      <c r="R109" s="154">
        <v>2</v>
      </c>
      <c r="S109" s="154">
        <v>3</v>
      </c>
      <c r="T109" s="123">
        <v>4</v>
      </c>
      <c r="U109" s="123">
        <v>5</v>
      </c>
      <c r="V109" s="123">
        <v>6</v>
      </c>
      <c r="W109" s="123">
        <v>7</v>
      </c>
      <c r="X109" s="123">
        <v>8</v>
      </c>
      <c r="Y109" s="154">
        <v>9</v>
      </c>
      <c r="Z109" s="154">
        <v>10</v>
      </c>
      <c r="AA109" s="123">
        <v>11</v>
      </c>
      <c r="AB109" s="123">
        <v>12</v>
      </c>
      <c r="AC109" s="123">
        <v>13</v>
      </c>
      <c r="AD109" s="125">
        <v>14</v>
      </c>
      <c r="AE109" s="123">
        <v>15</v>
      </c>
      <c r="AF109" s="154">
        <v>16</v>
      </c>
      <c r="AG109" s="154">
        <v>17</v>
      </c>
      <c r="AH109" s="123">
        <v>18</v>
      </c>
      <c r="AI109" s="123">
        <v>19</v>
      </c>
      <c r="AJ109" s="123">
        <v>20</v>
      </c>
      <c r="AK109" s="123">
        <v>21</v>
      </c>
      <c r="AL109" s="123">
        <v>22</v>
      </c>
      <c r="AM109" s="154">
        <v>23</v>
      </c>
      <c r="AN109" s="154">
        <v>24</v>
      </c>
      <c r="AO109" s="154">
        <v>25</v>
      </c>
      <c r="AP109" s="123">
        <v>26</v>
      </c>
      <c r="AQ109" s="123">
        <v>27</v>
      </c>
      <c r="AR109" s="123">
        <v>28</v>
      </c>
      <c r="AS109" s="123">
        <v>29</v>
      </c>
      <c r="AT109" s="154">
        <v>30</v>
      </c>
      <c r="AU109" s="154">
        <v>31</v>
      </c>
      <c r="AV109" s="124"/>
      <c r="AW109" s="8"/>
    </row>
    <row r="110" spans="1:49" s="6" customFormat="1" ht="36" customHeight="1" x14ac:dyDescent="0.25">
      <c r="A110" s="85" t="str">
        <f>VLOOKUP(B110,Apoio!$A:$C,3,FALSE)</f>
        <v>Recontabilização do MCP - Resultados</v>
      </c>
      <c r="B110" s="129" t="s">
        <v>538</v>
      </c>
      <c r="C110" s="133"/>
      <c r="D110" s="131" t="s">
        <v>13</v>
      </c>
      <c r="E110" s="124" t="s">
        <v>106</v>
      </c>
      <c r="F110" s="135" t="s">
        <v>741</v>
      </c>
      <c r="G110" s="136"/>
      <c r="H110" s="136"/>
      <c r="I110" s="136"/>
      <c r="J110" s="136"/>
      <c r="K110" s="136"/>
      <c r="L110" s="136"/>
      <c r="M110" s="136"/>
      <c r="N110" s="137"/>
      <c r="O110" s="87" t="s">
        <v>806</v>
      </c>
      <c r="P110" s="88">
        <v>45092</v>
      </c>
      <c r="Q110" s="123">
        <v>1</v>
      </c>
      <c r="R110" s="154">
        <v>2</v>
      </c>
      <c r="S110" s="154">
        <v>3</v>
      </c>
      <c r="T110" s="123">
        <v>4</v>
      </c>
      <c r="U110" s="123">
        <v>5</v>
      </c>
      <c r="V110" s="123">
        <v>6</v>
      </c>
      <c r="W110" s="123">
        <v>7</v>
      </c>
      <c r="X110" s="123">
        <v>8</v>
      </c>
      <c r="Y110" s="154">
        <v>9</v>
      </c>
      <c r="Z110" s="154">
        <v>10</v>
      </c>
      <c r="AA110" s="123">
        <v>11</v>
      </c>
      <c r="AB110" s="123">
        <v>12</v>
      </c>
      <c r="AC110" s="123">
        <v>13</v>
      </c>
      <c r="AD110" s="125">
        <v>14</v>
      </c>
      <c r="AE110" s="123">
        <v>15</v>
      </c>
      <c r="AF110" s="154">
        <v>16</v>
      </c>
      <c r="AG110" s="154">
        <v>17</v>
      </c>
      <c r="AH110" s="123">
        <v>18</v>
      </c>
      <c r="AI110" s="123">
        <v>19</v>
      </c>
      <c r="AJ110" s="123">
        <v>20</v>
      </c>
      <c r="AK110" s="123">
        <v>21</v>
      </c>
      <c r="AL110" s="123">
        <v>22</v>
      </c>
      <c r="AM110" s="154">
        <v>23</v>
      </c>
      <c r="AN110" s="154">
        <v>24</v>
      </c>
      <c r="AO110" s="154">
        <v>25</v>
      </c>
      <c r="AP110" s="123">
        <v>26</v>
      </c>
      <c r="AQ110" s="123">
        <v>27</v>
      </c>
      <c r="AR110" s="123">
        <v>28</v>
      </c>
      <c r="AS110" s="123">
        <v>29</v>
      </c>
      <c r="AT110" s="154">
        <v>30</v>
      </c>
      <c r="AU110" s="154">
        <v>31</v>
      </c>
      <c r="AV110" s="124"/>
      <c r="AW110" s="8"/>
    </row>
    <row r="111" spans="1:49" s="6" customFormat="1" ht="47.25" customHeight="1" x14ac:dyDescent="0.25">
      <c r="A111" s="85" t="str">
        <f>VLOOKUP(B111,Apoio!$A:$C,3,FALSE)</f>
        <v>MCSD EN - Resultados</v>
      </c>
      <c r="B111" s="129" t="s">
        <v>513</v>
      </c>
      <c r="C111" s="133">
        <v>45231</v>
      </c>
      <c r="D111" s="131" t="s">
        <v>13</v>
      </c>
      <c r="E111" s="124" t="s">
        <v>498</v>
      </c>
      <c r="F111" s="139" t="s">
        <v>514</v>
      </c>
      <c r="G111" s="136"/>
      <c r="H111" s="136"/>
      <c r="I111" s="136"/>
      <c r="J111" s="136"/>
      <c r="K111" s="136"/>
      <c r="L111" s="136"/>
      <c r="M111" s="136"/>
      <c r="N111" s="137"/>
      <c r="O111" s="87" t="s">
        <v>806</v>
      </c>
      <c r="P111" s="88">
        <v>45092</v>
      </c>
      <c r="Q111" s="123">
        <v>1</v>
      </c>
      <c r="R111" s="154">
        <v>2</v>
      </c>
      <c r="S111" s="154">
        <v>3</v>
      </c>
      <c r="T111" s="123">
        <v>4</v>
      </c>
      <c r="U111" s="123">
        <v>5</v>
      </c>
      <c r="V111" s="123">
        <v>6</v>
      </c>
      <c r="W111" s="123">
        <v>7</v>
      </c>
      <c r="X111" s="123">
        <v>8</v>
      </c>
      <c r="Y111" s="154">
        <v>9</v>
      </c>
      <c r="Z111" s="154">
        <v>10</v>
      </c>
      <c r="AA111" s="123">
        <v>11</v>
      </c>
      <c r="AB111" s="123">
        <v>12</v>
      </c>
      <c r="AC111" s="123">
        <v>13</v>
      </c>
      <c r="AD111" s="125">
        <v>14</v>
      </c>
      <c r="AE111" s="123">
        <v>15</v>
      </c>
      <c r="AF111" s="154">
        <v>16</v>
      </c>
      <c r="AG111" s="154">
        <v>17</v>
      </c>
      <c r="AH111" s="123">
        <v>18</v>
      </c>
      <c r="AI111" s="123">
        <v>19</v>
      </c>
      <c r="AJ111" s="123">
        <v>20</v>
      </c>
      <c r="AK111" s="123">
        <v>21</v>
      </c>
      <c r="AL111" s="123">
        <v>22</v>
      </c>
      <c r="AM111" s="154">
        <v>23</v>
      </c>
      <c r="AN111" s="154">
        <v>24</v>
      </c>
      <c r="AO111" s="154">
        <v>25</v>
      </c>
      <c r="AP111" s="123">
        <v>26</v>
      </c>
      <c r="AQ111" s="123">
        <v>27</v>
      </c>
      <c r="AR111" s="123">
        <v>28</v>
      </c>
      <c r="AS111" s="123">
        <v>29</v>
      </c>
      <c r="AT111" s="154">
        <v>30</v>
      </c>
      <c r="AU111" s="154">
        <v>31</v>
      </c>
      <c r="AV111" s="124"/>
      <c r="AW111" s="8"/>
    </row>
    <row r="112" spans="1:49" s="6" customFormat="1" ht="44.15" customHeight="1" x14ac:dyDescent="0.25">
      <c r="A112" s="85" t="str">
        <f>VLOOKUP(B112,Apoio!$A:$C,3,FALSE)</f>
        <v>MCSD Ex-post</v>
      </c>
      <c r="B112" s="129" t="s">
        <v>663</v>
      </c>
      <c r="C112" s="133"/>
      <c r="D112" s="131" t="s">
        <v>976</v>
      </c>
      <c r="E112" s="124" t="s">
        <v>84</v>
      </c>
      <c r="F112" s="135"/>
      <c r="G112" s="136"/>
      <c r="H112" s="136" t="s">
        <v>84</v>
      </c>
      <c r="I112" s="136"/>
      <c r="J112" s="136"/>
      <c r="K112" s="136"/>
      <c r="L112" s="136"/>
      <c r="M112" s="136"/>
      <c r="N112" s="137"/>
      <c r="O112" s="87"/>
      <c r="P112" s="88"/>
      <c r="Q112" s="123">
        <v>1</v>
      </c>
      <c r="R112" s="154">
        <v>2</v>
      </c>
      <c r="S112" s="154">
        <v>3</v>
      </c>
      <c r="T112" s="123">
        <v>4</v>
      </c>
      <c r="U112" s="123">
        <v>5</v>
      </c>
      <c r="V112" s="123">
        <v>6</v>
      </c>
      <c r="W112" s="123">
        <v>7</v>
      </c>
      <c r="X112" s="123">
        <v>8</v>
      </c>
      <c r="Y112" s="154">
        <v>9</v>
      </c>
      <c r="Z112" s="154">
        <v>10</v>
      </c>
      <c r="AA112" s="123">
        <v>11</v>
      </c>
      <c r="AB112" s="123">
        <v>12</v>
      </c>
      <c r="AC112" s="123">
        <v>13</v>
      </c>
      <c r="AD112" s="125">
        <v>14</v>
      </c>
      <c r="AE112" s="123">
        <v>15</v>
      </c>
      <c r="AF112" s="154">
        <v>16</v>
      </c>
      <c r="AG112" s="154">
        <v>17</v>
      </c>
      <c r="AH112" s="123">
        <v>18</v>
      </c>
      <c r="AI112" s="123">
        <v>19</v>
      </c>
      <c r="AJ112" s="123">
        <v>20</v>
      </c>
      <c r="AK112" s="123">
        <v>21</v>
      </c>
      <c r="AL112" s="123">
        <v>22</v>
      </c>
      <c r="AM112" s="154">
        <v>23</v>
      </c>
      <c r="AN112" s="154">
        <v>24</v>
      </c>
      <c r="AO112" s="154">
        <v>25</v>
      </c>
      <c r="AP112" s="123">
        <v>26</v>
      </c>
      <c r="AQ112" s="123">
        <v>27</v>
      </c>
      <c r="AR112" s="123">
        <v>28</v>
      </c>
      <c r="AS112" s="123">
        <v>29</v>
      </c>
      <c r="AT112" s="154">
        <v>30</v>
      </c>
      <c r="AU112" s="154">
        <v>31</v>
      </c>
      <c r="AV112" s="124"/>
      <c r="AW112" s="8"/>
    </row>
    <row r="113" spans="1:50" s="6" customFormat="1" ht="44.15" customHeight="1" x14ac:dyDescent="0.25">
      <c r="A113" s="85" t="str">
        <f>VLOOKUP(B113,Apoio!$A:$C,3,FALSE)</f>
        <v>Contrato</v>
      </c>
      <c r="B113" s="129" t="s">
        <v>794</v>
      </c>
      <c r="C113" s="133"/>
      <c r="D113" s="131" t="s">
        <v>966</v>
      </c>
      <c r="E113" s="124" t="s">
        <v>84</v>
      </c>
      <c r="F113" s="135"/>
      <c r="G113" s="136"/>
      <c r="H113" s="136" t="s">
        <v>84</v>
      </c>
      <c r="I113" s="136"/>
      <c r="J113" s="136"/>
      <c r="K113" s="136"/>
      <c r="L113" s="136"/>
      <c r="M113" s="136"/>
      <c r="N113" s="137"/>
      <c r="O113" s="87"/>
      <c r="P113" s="88"/>
      <c r="Q113" s="123">
        <v>1</v>
      </c>
      <c r="R113" s="154">
        <v>2</v>
      </c>
      <c r="S113" s="154">
        <v>3</v>
      </c>
      <c r="T113" s="123">
        <v>4</v>
      </c>
      <c r="U113" s="123">
        <v>5</v>
      </c>
      <c r="V113" s="123">
        <v>6</v>
      </c>
      <c r="W113" s="123">
        <v>7</v>
      </c>
      <c r="X113" s="123">
        <v>8</v>
      </c>
      <c r="Y113" s="154">
        <v>9</v>
      </c>
      <c r="Z113" s="154">
        <v>10</v>
      </c>
      <c r="AA113" s="123">
        <v>11</v>
      </c>
      <c r="AB113" s="123">
        <v>12</v>
      </c>
      <c r="AC113" s="123">
        <v>13</v>
      </c>
      <c r="AD113" s="125">
        <v>14</v>
      </c>
      <c r="AE113" s="123">
        <v>15</v>
      </c>
      <c r="AF113" s="154">
        <v>16</v>
      </c>
      <c r="AG113" s="154">
        <v>17</v>
      </c>
      <c r="AH113" s="123">
        <v>18</v>
      </c>
      <c r="AI113" s="123">
        <v>19</v>
      </c>
      <c r="AJ113" s="123">
        <v>20</v>
      </c>
      <c r="AK113" s="123">
        <v>21</v>
      </c>
      <c r="AL113" s="123">
        <v>22</v>
      </c>
      <c r="AM113" s="154">
        <v>23</v>
      </c>
      <c r="AN113" s="154">
        <v>24</v>
      </c>
      <c r="AO113" s="154">
        <v>25</v>
      </c>
      <c r="AP113" s="123">
        <v>26</v>
      </c>
      <c r="AQ113" s="123">
        <v>27</v>
      </c>
      <c r="AR113" s="123">
        <v>28</v>
      </c>
      <c r="AS113" s="123">
        <v>29</v>
      </c>
      <c r="AT113" s="154">
        <v>30</v>
      </c>
      <c r="AU113" s="154">
        <v>31</v>
      </c>
      <c r="AV113" s="124"/>
      <c r="AW113" s="8"/>
    </row>
    <row r="114" spans="1:50" s="6" customFormat="1" ht="58" x14ac:dyDescent="0.25">
      <c r="A114" s="85" t="str">
        <f>VLOOKUP(B114,[1]Apoio!$A:$C,3,FALSE)</f>
        <v>Monitoramento Prudencial</v>
      </c>
      <c r="B114" s="129" t="s">
        <v>1059</v>
      </c>
      <c r="C114" s="133">
        <v>45261</v>
      </c>
      <c r="D114" s="131" t="s">
        <v>84</v>
      </c>
      <c r="E114" s="124" t="s">
        <v>84</v>
      </c>
      <c r="F114" s="135"/>
      <c r="G114" s="136"/>
      <c r="H114" s="136"/>
      <c r="I114" s="136"/>
      <c r="J114" s="136"/>
      <c r="K114" s="136"/>
      <c r="L114" s="136"/>
      <c r="M114" s="136"/>
      <c r="N114" s="137"/>
      <c r="O114" s="87"/>
      <c r="P114" s="88"/>
      <c r="Q114" s="123">
        <v>1</v>
      </c>
      <c r="R114" s="154">
        <v>2</v>
      </c>
      <c r="S114" s="154">
        <v>3</v>
      </c>
      <c r="T114" s="123">
        <v>4</v>
      </c>
      <c r="U114" s="123">
        <v>5</v>
      </c>
      <c r="V114" s="123">
        <v>6</v>
      </c>
      <c r="W114" s="123">
        <v>7</v>
      </c>
      <c r="X114" s="123">
        <v>8</v>
      </c>
      <c r="Y114" s="154">
        <v>9</v>
      </c>
      <c r="Z114" s="154">
        <v>10</v>
      </c>
      <c r="AA114" s="123">
        <v>11</v>
      </c>
      <c r="AB114" s="123">
        <v>12</v>
      </c>
      <c r="AC114" s="123">
        <v>13</v>
      </c>
      <c r="AD114" s="125">
        <v>14</v>
      </c>
      <c r="AE114" s="123">
        <v>15</v>
      </c>
      <c r="AF114" s="154">
        <v>16</v>
      </c>
      <c r="AG114" s="154">
        <v>17</v>
      </c>
      <c r="AH114" s="123">
        <v>18</v>
      </c>
      <c r="AI114" s="123">
        <v>19</v>
      </c>
      <c r="AJ114" s="123">
        <v>20</v>
      </c>
      <c r="AK114" s="123">
        <v>21</v>
      </c>
      <c r="AL114" s="123">
        <v>22</v>
      </c>
      <c r="AM114" s="154">
        <v>23</v>
      </c>
      <c r="AN114" s="154">
        <v>24</v>
      </c>
      <c r="AO114" s="154">
        <v>25</v>
      </c>
      <c r="AP114" s="123">
        <v>26</v>
      </c>
      <c r="AQ114" s="123">
        <v>27</v>
      </c>
      <c r="AR114" s="123">
        <v>28</v>
      </c>
      <c r="AS114" s="123">
        <v>29</v>
      </c>
      <c r="AT114" s="154">
        <v>30</v>
      </c>
      <c r="AU114" s="154">
        <v>31</v>
      </c>
      <c r="AV114" s="124"/>
      <c r="AW114" s="8"/>
    </row>
    <row r="115" spans="1:50" s="6" customFormat="1" ht="58" x14ac:dyDescent="0.25">
      <c r="A115" s="85" t="str">
        <f>VLOOKUP(B115,[1]Apoio!$A:$C,3,FALSE)</f>
        <v>Monitoramento Prudencial</v>
      </c>
      <c r="B115" s="129" t="s">
        <v>1055</v>
      </c>
      <c r="C115" s="133">
        <v>45261</v>
      </c>
      <c r="D115" s="131" t="s">
        <v>84</v>
      </c>
      <c r="E115" s="124" t="s">
        <v>84</v>
      </c>
      <c r="F115" s="135"/>
      <c r="G115" s="136"/>
      <c r="H115" s="136"/>
      <c r="I115" s="136"/>
      <c r="J115" s="136"/>
      <c r="K115" s="136"/>
      <c r="L115" s="136"/>
      <c r="M115" s="136"/>
      <c r="N115" s="137"/>
      <c r="O115" s="87"/>
      <c r="P115" s="88"/>
      <c r="Q115" s="123">
        <v>1</v>
      </c>
      <c r="R115" s="154">
        <v>2</v>
      </c>
      <c r="S115" s="154">
        <v>3</v>
      </c>
      <c r="T115" s="123">
        <v>4</v>
      </c>
      <c r="U115" s="123">
        <v>5</v>
      </c>
      <c r="V115" s="123">
        <v>6</v>
      </c>
      <c r="W115" s="123">
        <v>7</v>
      </c>
      <c r="X115" s="123">
        <v>8</v>
      </c>
      <c r="Y115" s="154">
        <v>9</v>
      </c>
      <c r="Z115" s="154">
        <v>10</v>
      </c>
      <c r="AA115" s="123">
        <v>11</v>
      </c>
      <c r="AB115" s="123">
        <v>12</v>
      </c>
      <c r="AC115" s="123">
        <v>13</v>
      </c>
      <c r="AD115" s="125">
        <v>14</v>
      </c>
      <c r="AE115" s="123">
        <v>15</v>
      </c>
      <c r="AF115" s="154">
        <v>16</v>
      </c>
      <c r="AG115" s="154">
        <v>17</v>
      </c>
      <c r="AH115" s="123">
        <v>18</v>
      </c>
      <c r="AI115" s="123">
        <v>19</v>
      </c>
      <c r="AJ115" s="123">
        <v>20</v>
      </c>
      <c r="AK115" s="123">
        <v>21</v>
      </c>
      <c r="AL115" s="123">
        <v>22</v>
      </c>
      <c r="AM115" s="154">
        <v>23</v>
      </c>
      <c r="AN115" s="154">
        <v>24</v>
      </c>
      <c r="AO115" s="154">
        <v>25</v>
      </c>
      <c r="AP115" s="123">
        <v>26</v>
      </c>
      <c r="AQ115" s="123">
        <v>27</v>
      </c>
      <c r="AR115" s="123">
        <v>28</v>
      </c>
      <c r="AS115" s="123">
        <v>29</v>
      </c>
      <c r="AT115" s="154">
        <v>30</v>
      </c>
      <c r="AU115" s="154">
        <v>31</v>
      </c>
      <c r="AV115" s="124"/>
      <c r="AW115" s="8"/>
    </row>
    <row r="116" spans="1:50" s="6" customFormat="1" ht="44.15" customHeight="1" x14ac:dyDescent="0.25">
      <c r="A116" s="85" t="str">
        <f>VLOOKUP(B116,[2]Apoio!$A:$C,3,FALSE)</f>
        <v>MVE - Apuração</v>
      </c>
      <c r="B116" s="194" t="s">
        <v>1066</v>
      </c>
      <c r="C116" s="133">
        <v>45261</v>
      </c>
      <c r="D116" s="195" t="s">
        <v>84</v>
      </c>
      <c r="E116" s="156" t="s">
        <v>84</v>
      </c>
      <c r="F116" s="196"/>
      <c r="G116" s="197"/>
      <c r="H116" s="197" t="s">
        <v>84</v>
      </c>
      <c r="I116" s="136"/>
      <c r="J116" s="136"/>
      <c r="K116" s="136"/>
      <c r="L116" s="136"/>
      <c r="M116" s="136"/>
      <c r="N116" s="137"/>
      <c r="O116" s="87"/>
      <c r="P116" s="88"/>
      <c r="Q116" s="123">
        <v>1</v>
      </c>
      <c r="R116" s="154">
        <v>2</v>
      </c>
      <c r="S116" s="154">
        <v>3</v>
      </c>
      <c r="T116" s="123">
        <v>4</v>
      </c>
      <c r="U116" s="123">
        <v>5</v>
      </c>
      <c r="V116" s="123">
        <v>6</v>
      </c>
      <c r="W116" s="123">
        <v>7</v>
      </c>
      <c r="X116" s="123">
        <v>8</v>
      </c>
      <c r="Y116" s="154">
        <v>9</v>
      </c>
      <c r="Z116" s="154">
        <v>10</v>
      </c>
      <c r="AA116" s="123">
        <v>11</v>
      </c>
      <c r="AB116" s="123">
        <v>12</v>
      </c>
      <c r="AC116" s="123">
        <v>13</v>
      </c>
      <c r="AD116" s="125">
        <v>14</v>
      </c>
      <c r="AE116" s="123">
        <v>15</v>
      </c>
      <c r="AF116" s="154">
        <v>16</v>
      </c>
      <c r="AG116" s="154">
        <v>17</v>
      </c>
      <c r="AH116" s="123">
        <v>18</v>
      </c>
      <c r="AI116" s="123">
        <v>19</v>
      </c>
      <c r="AJ116" s="123">
        <v>20</v>
      </c>
      <c r="AK116" s="123">
        <v>21</v>
      </c>
      <c r="AL116" s="123">
        <v>22</v>
      </c>
      <c r="AM116" s="154">
        <v>23</v>
      </c>
      <c r="AN116" s="154">
        <v>24</v>
      </c>
      <c r="AO116" s="154">
        <v>25</v>
      </c>
      <c r="AP116" s="123">
        <v>26</v>
      </c>
      <c r="AQ116" s="123">
        <v>27</v>
      </c>
      <c r="AR116" s="123">
        <v>28</v>
      </c>
      <c r="AS116" s="123">
        <v>29</v>
      </c>
      <c r="AT116" s="154">
        <v>30</v>
      </c>
      <c r="AU116" s="154">
        <v>31</v>
      </c>
      <c r="AV116" s="124"/>
      <c r="AW116" s="8"/>
    </row>
    <row r="117" spans="1:50" s="6" customFormat="1" ht="46" customHeight="1" x14ac:dyDescent="0.25">
      <c r="A117" s="85" t="str">
        <f>VLOOKUP(B117,Apoio!$A:$C,3,FALSE)</f>
        <v>MCSD EN - Declarações</v>
      </c>
      <c r="B117" s="173" t="s">
        <v>868</v>
      </c>
      <c r="C117" s="133" t="s">
        <v>84</v>
      </c>
      <c r="D117" s="131" t="s">
        <v>84</v>
      </c>
      <c r="E117" s="124" t="s">
        <v>84</v>
      </c>
      <c r="F117" s="136"/>
      <c r="G117" s="136"/>
      <c r="H117" s="136"/>
      <c r="I117" s="136"/>
      <c r="J117" s="136"/>
      <c r="K117" s="136"/>
      <c r="L117" s="136"/>
      <c r="M117" s="136"/>
      <c r="N117" s="162"/>
      <c r="O117" s="172"/>
      <c r="P117" s="88"/>
      <c r="Q117" s="123">
        <v>1</v>
      </c>
      <c r="R117" s="154">
        <v>2</v>
      </c>
      <c r="S117" s="154">
        <v>3</v>
      </c>
      <c r="T117" s="123">
        <v>4</v>
      </c>
      <c r="U117" s="123">
        <v>5</v>
      </c>
      <c r="V117" s="123">
        <v>6</v>
      </c>
      <c r="W117" s="123">
        <v>7</v>
      </c>
      <c r="X117" s="123">
        <v>8</v>
      </c>
      <c r="Y117" s="154">
        <v>9</v>
      </c>
      <c r="Z117" s="154">
        <v>10</v>
      </c>
      <c r="AA117" s="123">
        <v>11</v>
      </c>
      <c r="AB117" s="123">
        <v>12</v>
      </c>
      <c r="AC117" s="123">
        <v>13</v>
      </c>
      <c r="AD117" s="123">
        <v>14</v>
      </c>
      <c r="AE117" s="125">
        <v>15</v>
      </c>
      <c r="AF117" s="154">
        <v>16</v>
      </c>
      <c r="AG117" s="154">
        <v>17</v>
      </c>
      <c r="AH117" s="123">
        <v>18</v>
      </c>
      <c r="AI117" s="123">
        <v>19</v>
      </c>
      <c r="AJ117" s="123">
        <v>20</v>
      </c>
      <c r="AK117" s="123">
        <v>21</v>
      </c>
      <c r="AL117" s="123">
        <v>22</v>
      </c>
      <c r="AM117" s="154">
        <v>23</v>
      </c>
      <c r="AN117" s="154">
        <v>24</v>
      </c>
      <c r="AO117" s="154">
        <v>25</v>
      </c>
      <c r="AP117" s="123">
        <v>26</v>
      </c>
      <c r="AQ117" s="123">
        <v>27</v>
      </c>
      <c r="AR117" s="123">
        <v>28</v>
      </c>
      <c r="AS117" s="123">
        <v>29</v>
      </c>
      <c r="AT117" s="154">
        <v>30</v>
      </c>
      <c r="AU117" s="154">
        <v>31</v>
      </c>
      <c r="AV117" s="124"/>
      <c r="AW117" s="8"/>
    </row>
    <row r="118" spans="1:50" s="6" customFormat="1" ht="58" x14ac:dyDescent="0.25">
      <c r="A118" s="85" t="str">
        <f>VLOOKUP(B118,Apoio!$A:$C,3,FALSE)</f>
        <v>Monitoramento Prudencial</v>
      </c>
      <c r="B118" s="129" t="s">
        <v>1057</v>
      </c>
      <c r="C118" s="133">
        <v>45261</v>
      </c>
      <c r="D118" s="131" t="s">
        <v>84</v>
      </c>
      <c r="E118" s="124" t="s">
        <v>84</v>
      </c>
      <c r="F118" s="135"/>
      <c r="G118" s="136"/>
      <c r="H118" s="136"/>
      <c r="I118" s="136"/>
      <c r="J118" s="136"/>
      <c r="K118" s="136"/>
      <c r="L118" s="136"/>
      <c r="M118" s="136"/>
      <c r="N118" s="137"/>
      <c r="O118" s="87"/>
      <c r="P118" s="88"/>
      <c r="Q118" s="123">
        <v>1</v>
      </c>
      <c r="R118" s="154">
        <v>2</v>
      </c>
      <c r="S118" s="154">
        <v>3</v>
      </c>
      <c r="T118" s="123">
        <v>4</v>
      </c>
      <c r="U118" s="123">
        <v>5</v>
      </c>
      <c r="V118" s="123">
        <v>6</v>
      </c>
      <c r="W118" s="123">
        <v>7</v>
      </c>
      <c r="X118" s="123">
        <v>8</v>
      </c>
      <c r="Y118" s="154">
        <v>9</v>
      </c>
      <c r="Z118" s="154">
        <v>10</v>
      </c>
      <c r="AA118" s="123">
        <v>11</v>
      </c>
      <c r="AB118" s="123">
        <v>12</v>
      </c>
      <c r="AC118" s="123">
        <v>13</v>
      </c>
      <c r="AD118" s="123">
        <v>14</v>
      </c>
      <c r="AE118" s="125">
        <v>15</v>
      </c>
      <c r="AF118" s="154">
        <v>16</v>
      </c>
      <c r="AG118" s="154">
        <v>17</v>
      </c>
      <c r="AH118" s="123">
        <v>18</v>
      </c>
      <c r="AI118" s="123">
        <v>19</v>
      </c>
      <c r="AJ118" s="123">
        <v>20</v>
      </c>
      <c r="AK118" s="123">
        <v>21</v>
      </c>
      <c r="AL118" s="123">
        <v>22</v>
      </c>
      <c r="AM118" s="154">
        <v>23</v>
      </c>
      <c r="AN118" s="154">
        <v>24</v>
      </c>
      <c r="AO118" s="154">
        <v>25</v>
      </c>
      <c r="AP118" s="123">
        <v>26</v>
      </c>
      <c r="AQ118" s="123">
        <v>27</v>
      </c>
      <c r="AR118" s="123">
        <v>28</v>
      </c>
      <c r="AS118" s="123">
        <v>29</v>
      </c>
      <c r="AT118" s="154">
        <v>30</v>
      </c>
      <c r="AU118" s="154">
        <v>31</v>
      </c>
      <c r="AV118" s="124"/>
      <c r="AW118" s="8"/>
    </row>
    <row r="119" spans="1:50" s="6" customFormat="1" ht="47.15" customHeight="1" x14ac:dyDescent="0.25">
      <c r="A119" s="85" t="str">
        <f>VLOOKUP(B119,Apoio!$A:$C,3,FALSE)</f>
        <v>MCSD EN - Pré-Liquidação</v>
      </c>
      <c r="B119" s="129" t="s">
        <v>1033</v>
      </c>
      <c r="C119" s="133">
        <v>45231</v>
      </c>
      <c r="D119" s="131" t="s">
        <v>1031</v>
      </c>
      <c r="E119" s="124" t="s">
        <v>498</v>
      </c>
      <c r="F119" s="139" t="s">
        <v>1032</v>
      </c>
      <c r="G119" s="136"/>
      <c r="H119" s="136"/>
      <c r="I119" s="136"/>
      <c r="J119" s="136"/>
      <c r="K119" s="136"/>
      <c r="L119" s="136"/>
      <c r="M119" s="136"/>
      <c r="N119" s="137"/>
      <c r="O119" s="87"/>
      <c r="P119" s="88"/>
      <c r="Q119" s="123">
        <v>1</v>
      </c>
      <c r="R119" s="154">
        <v>2</v>
      </c>
      <c r="S119" s="154">
        <v>3</v>
      </c>
      <c r="T119" s="123">
        <v>4</v>
      </c>
      <c r="U119" s="123">
        <v>5</v>
      </c>
      <c r="V119" s="123">
        <v>6</v>
      </c>
      <c r="W119" s="123">
        <v>7</v>
      </c>
      <c r="X119" s="123">
        <v>8</v>
      </c>
      <c r="Y119" s="154">
        <v>9</v>
      </c>
      <c r="Z119" s="154">
        <v>10</v>
      </c>
      <c r="AA119" s="123">
        <v>11</v>
      </c>
      <c r="AB119" s="123">
        <v>12</v>
      </c>
      <c r="AC119" s="123">
        <v>13</v>
      </c>
      <c r="AD119" s="123">
        <v>14</v>
      </c>
      <c r="AE119" s="125">
        <v>15</v>
      </c>
      <c r="AF119" s="154">
        <v>16</v>
      </c>
      <c r="AG119" s="154">
        <v>17</v>
      </c>
      <c r="AH119" s="123">
        <v>18</v>
      </c>
      <c r="AI119" s="123">
        <v>19</v>
      </c>
      <c r="AJ119" s="123">
        <v>20</v>
      </c>
      <c r="AK119" s="123">
        <v>21</v>
      </c>
      <c r="AL119" s="123">
        <v>22</v>
      </c>
      <c r="AM119" s="154">
        <v>23</v>
      </c>
      <c r="AN119" s="154">
        <v>24</v>
      </c>
      <c r="AO119" s="154">
        <v>25</v>
      </c>
      <c r="AP119" s="123">
        <v>26</v>
      </c>
      <c r="AQ119" s="123">
        <v>27</v>
      </c>
      <c r="AR119" s="123">
        <v>28</v>
      </c>
      <c r="AS119" s="123">
        <v>29</v>
      </c>
      <c r="AT119" s="154">
        <v>30</v>
      </c>
      <c r="AU119" s="154">
        <v>31</v>
      </c>
      <c r="AV119" s="124"/>
      <c r="AW119" s="8"/>
    </row>
    <row r="120" spans="1:50" s="6" customFormat="1" ht="43.5" x14ac:dyDescent="0.25">
      <c r="A120" s="85" t="str">
        <f>VLOOKUP(B120,Apoio!$A:$C,3,FALSE)</f>
        <v>MVE - Efetivação Contratos</v>
      </c>
      <c r="B120" s="194" t="s">
        <v>897</v>
      </c>
      <c r="C120" s="130">
        <v>45231</v>
      </c>
      <c r="D120" s="195" t="s">
        <v>623</v>
      </c>
      <c r="E120" s="156" t="s">
        <v>84</v>
      </c>
      <c r="F120" s="196"/>
      <c r="G120" s="197"/>
      <c r="H120" s="197" t="s">
        <v>84</v>
      </c>
      <c r="I120" s="136"/>
      <c r="J120" s="136"/>
      <c r="K120" s="136"/>
      <c r="L120" s="136"/>
      <c r="M120" s="136"/>
      <c r="N120" s="137"/>
      <c r="O120" s="87" t="s">
        <v>806</v>
      </c>
      <c r="P120" s="88">
        <v>45092</v>
      </c>
      <c r="Q120" s="123">
        <v>1</v>
      </c>
      <c r="R120" s="154">
        <v>2</v>
      </c>
      <c r="S120" s="154">
        <v>3</v>
      </c>
      <c r="T120" s="123">
        <v>4</v>
      </c>
      <c r="U120" s="123">
        <v>5</v>
      </c>
      <c r="V120" s="123">
        <v>6</v>
      </c>
      <c r="W120" s="123">
        <v>7</v>
      </c>
      <c r="X120" s="123">
        <v>8</v>
      </c>
      <c r="Y120" s="154">
        <v>9</v>
      </c>
      <c r="Z120" s="154">
        <v>10</v>
      </c>
      <c r="AA120" s="123">
        <v>11</v>
      </c>
      <c r="AB120" s="123">
        <v>12</v>
      </c>
      <c r="AC120" s="123">
        <v>13</v>
      </c>
      <c r="AD120" s="123">
        <v>14</v>
      </c>
      <c r="AE120" s="125">
        <v>15</v>
      </c>
      <c r="AF120" s="154">
        <v>16</v>
      </c>
      <c r="AG120" s="154">
        <v>17</v>
      </c>
      <c r="AH120" s="123">
        <v>18</v>
      </c>
      <c r="AI120" s="123">
        <v>19</v>
      </c>
      <c r="AJ120" s="123">
        <v>20</v>
      </c>
      <c r="AK120" s="123">
        <v>21</v>
      </c>
      <c r="AL120" s="123">
        <v>22</v>
      </c>
      <c r="AM120" s="154">
        <v>23</v>
      </c>
      <c r="AN120" s="154">
        <v>24</v>
      </c>
      <c r="AO120" s="154">
        <v>25</v>
      </c>
      <c r="AP120" s="123">
        <v>26</v>
      </c>
      <c r="AQ120" s="123">
        <v>27</v>
      </c>
      <c r="AR120" s="123">
        <v>28</v>
      </c>
      <c r="AS120" s="123">
        <v>29</v>
      </c>
      <c r="AT120" s="154">
        <v>30</v>
      </c>
      <c r="AU120" s="154">
        <v>31</v>
      </c>
      <c r="AV120" s="124"/>
      <c r="AW120" s="8"/>
    </row>
    <row r="121" spans="1:50" s="6" customFormat="1" ht="36.75" customHeight="1" x14ac:dyDescent="0.25">
      <c r="A121" s="85" t="str">
        <f>VLOOKUP(B121,Apoio!$A:$C,3,FALSE)</f>
        <v>Penalidades - Pós-Liquidação</v>
      </c>
      <c r="B121" s="129" t="s">
        <v>541</v>
      </c>
      <c r="C121" s="133">
        <v>45231</v>
      </c>
      <c r="D121" s="131" t="s">
        <v>138</v>
      </c>
      <c r="E121" s="124" t="s">
        <v>83</v>
      </c>
      <c r="F121" s="139" t="s">
        <v>793</v>
      </c>
      <c r="G121" s="136" t="s">
        <v>739</v>
      </c>
      <c r="H121" s="136" t="s">
        <v>740</v>
      </c>
      <c r="I121" s="136" t="s">
        <v>840</v>
      </c>
      <c r="J121" s="136"/>
      <c r="K121" s="136"/>
      <c r="L121" s="136"/>
      <c r="M121" s="136"/>
      <c r="N121" s="137"/>
      <c r="O121" s="87" t="s">
        <v>806</v>
      </c>
      <c r="P121" s="88">
        <v>45089</v>
      </c>
      <c r="Q121" s="123">
        <v>1</v>
      </c>
      <c r="R121" s="154">
        <v>2</v>
      </c>
      <c r="S121" s="154">
        <v>3</v>
      </c>
      <c r="T121" s="123">
        <v>4</v>
      </c>
      <c r="U121" s="123">
        <v>5</v>
      </c>
      <c r="V121" s="123">
        <v>6</v>
      </c>
      <c r="W121" s="123">
        <v>7</v>
      </c>
      <c r="X121" s="123">
        <v>8</v>
      </c>
      <c r="Y121" s="154">
        <v>9</v>
      </c>
      <c r="Z121" s="154">
        <v>10</v>
      </c>
      <c r="AA121" s="123">
        <v>11</v>
      </c>
      <c r="AB121" s="123">
        <v>12</v>
      </c>
      <c r="AC121" s="123">
        <v>13</v>
      </c>
      <c r="AD121" s="123">
        <v>14</v>
      </c>
      <c r="AE121" s="125">
        <v>15</v>
      </c>
      <c r="AF121" s="154">
        <v>16</v>
      </c>
      <c r="AG121" s="154">
        <v>17</v>
      </c>
      <c r="AH121" s="123">
        <v>18</v>
      </c>
      <c r="AI121" s="123">
        <v>19</v>
      </c>
      <c r="AJ121" s="123">
        <v>20</v>
      </c>
      <c r="AK121" s="123">
        <v>21</v>
      </c>
      <c r="AL121" s="123">
        <v>22</v>
      </c>
      <c r="AM121" s="154">
        <v>23</v>
      </c>
      <c r="AN121" s="154">
        <v>24</v>
      </c>
      <c r="AO121" s="154">
        <v>25</v>
      </c>
      <c r="AP121" s="123">
        <v>26</v>
      </c>
      <c r="AQ121" s="123">
        <v>27</v>
      </c>
      <c r="AR121" s="123">
        <v>28</v>
      </c>
      <c r="AS121" s="123">
        <v>29</v>
      </c>
      <c r="AT121" s="154">
        <v>30</v>
      </c>
      <c r="AU121" s="154">
        <v>31</v>
      </c>
      <c r="AV121" s="124"/>
      <c r="AW121" s="8"/>
    </row>
    <row r="122" spans="1:50" s="6" customFormat="1" ht="36" customHeight="1" x14ac:dyDescent="0.25">
      <c r="A122" s="85" t="str">
        <f>VLOOKUP(B122,Apoio!$A:$C,3,FALSE)</f>
        <v>Cotas de Energia Nuclear - Liquidação</v>
      </c>
      <c r="B122" s="129" t="s">
        <v>193</v>
      </c>
      <c r="C122" s="133">
        <v>45231</v>
      </c>
      <c r="D122" s="131" t="s">
        <v>191</v>
      </c>
      <c r="E122" s="124" t="s">
        <v>84</v>
      </c>
      <c r="F122" s="135"/>
      <c r="G122" s="136"/>
      <c r="H122" s="136" t="s">
        <v>84</v>
      </c>
      <c r="I122" s="136"/>
      <c r="J122" s="136"/>
      <c r="K122" s="136"/>
      <c r="L122" s="136"/>
      <c r="M122" s="136"/>
      <c r="N122" s="137"/>
      <c r="O122" s="87" t="s">
        <v>806</v>
      </c>
      <c r="P122" s="88">
        <v>45093</v>
      </c>
      <c r="Q122" s="123">
        <v>1</v>
      </c>
      <c r="R122" s="154">
        <v>2</v>
      </c>
      <c r="S122" s="154">
        <v>3</v>
      </c>
      <c r="T122" s="123">
        <v>4</v>
      </c>
      <c r="U122" s="123">
        <v>5</v>
      </c>
      <c r="V122" s="123">
        <v>6</v>
      </c>
      <c r="W122" s="123">
        <v>7</v>
      </c>
      <c r="X122" s="123">
        <v>8</v>
      </c>
      <c r="Y122" s="154">
        <v>9</v>
      </c>
      <c r="Z122" s="154">
        <v>10</v>
      </c>
      <c r="AA122" s="123">
        <v>11</v>
      </c>
      <c r="AB122" s="123">
        <v>12</v>
      </c>
      <c r="AC122" s="123">
        <v>13</v>
      </c>
      <c r="AD122" s="123">
        <v>14</v>
      </c>
      <c r="AE122" s="125">
        <v>15</v>
      </c>
      <c r="AF122" s="154">
        <v>16</v>
      </c>
      <c r="AG122" s="154">
        <v>17</v>
      </c>
      <c r="AH122" s="123">
        <v>18</v>
      </c>
      <c r="AI122" s="123">
        <v>19</v>
      </c>
      <c r="AJ122" s="123">
        <v>20</v>
      </c>
      <c r="AK122" s="123">
        <v>21</v>
      </c>
      <c r="AL122" s="123">
        <v>22</v>
      </c>
      <c r="AM122" s="154">
        <v>23</v>
      </c>
      <c r="AN122" s="154">
        <v>24</v>
      </c>
      <c r="AO122" s="154">
        <v>25</v>
      </c>
      <c r="AP122" s="123">
        <v>26</v>
      </c>
      <c r="AQ122" s="123">
        <v>27</v>
      </c>
      <c r="AR122" s="123">
        <v>28</v>
      </c>
      <c r="AS122" s="123">
        <v>29</v>
      </c>
      <c r="AT122" s="154">
        <v>30</v>
      </c>
      <c r="AU122" s="154">
        <v>31</v>
      </c>
      <c r="AV122" s="124"/>
      <c r="AW122" s="8"/>
    </row>
    <row r="123" spans="1:50" s="6" customFormat="1" ht="44.15" customHeight="1" x14ac:dyDescent="0.25">
      <c r="A123" s="85" t="str">
        <f>VLOOKUP(B123,Apoio!$A:$C,3,FALSE)</f>
        <v>MCSD EE - Resultados</v>
      </c>
      <c r="B123" s="129" t="s">
        <v>892</v>
      </c>
      <c r="C123" s="133">
        <v>45261</v>
      </c>
      <c r="D123" s="131" t="s">
        <v>391</v>
      </c>
      <c r="E123" s="124" t="s">
        <v>84</v>
      </c>
      <c r="F123" s="135"/>
      <c r="G123" s="136"/>
      <c r="H123" s="136" t="s">
        <v>84</v>
      </c>
      <c r="I123" s="136"/>
      <c r="J123" s="136"/>
      <c r="K123" s="136"/>
      <c r="L123" s="136"/>
      <c r="M123" s="136"/>
      <c r="N123" s="137"/>
      <c r="O123" s="87"/>
      <c r="P123" s="88"/>
      <c r="Q123" s="123">
        <v>1</v>
      </c>
      <c r="R123" s="154">
        <v>2</v>
      </c>
      <c r="S123" s="154">
        <v>3</v>
      </c>
      <c r="T123" s="123">
        <v>4</v>
      </c>
      <c r="U123" s="123">
        <v>5</v>
      </c>
      <c r="V123" s="123">
        <v>6</v>
      </c>
      <c r="W123" s="123">
        <v>7</v>
      </c>
      <c r="X123" s="123">
        <v>8</v>
      </c>
      <c r="Y123" s="154">
        <v>9</v>
      </c>
      <c r="Z123" s="154">
        <v>10</v>
      </c>
      <c r="AA123" s="123">
        <v>11</v>
      </c>
      <c r="AB123" s="123">
        <v>12</v>
      </c>
      <c r="AC123" s="123">
        <v>13</v>
      </c>
      <c r="AD123" s="123">
        <v>14</v>
      </c>
      <c r="AE123" s="125">
        <v>15</v>
      </c>
      <c r="AF123" s="154">
        <v>16</v>
      </c>
      <c r="AG123" s="154">
        <v>17</v>
      </c>
      <c r="AH123" s="123">
        <v>18</v>
      </c>
      <c r="AI123" s="123">
        <v>19</v>
      </c>
      <c r="AJ123" s="123">
        <v>20</v>
      </c>
      <c r="AK123" s="123">
        <v>21</v>
      </c>
      <c r="AL123" s="123">
        <v>22</v>
      </c>
      <c r="AM123" s="154">
        <v>23</v>
      </c>
      <c r="AN123" s="154">
        <v>24</v>
      </c>
      <c r="AO123" s="154">
        <v>25</v>
      </c>
      <c r="AP123" s="123">
        <v>26</v>
      </c>
      <c r="AQ123" s="123">
        <v>27</v>
      </c>
      <c r="AR123" s="123">
        <v>28</v>
      </c>
      <c r="AS123" s="123">
        <v>29</v>
      </c>
      <c r="AT123" s="154">
        <v>30</v>
      </c>
      <c r="AU123" s="154">
        <v>31</v>
      </c>
      <c r="AV123" s="124"/>
      <c r="AW123" s="8"/>
    </row>
    <row r="124" spans="1:50" s="6" customFormat="1" ht="46.5" customHeight="1" x14ac:dyDescent="0.25">
      <c r="A124" s="85" t="str">
        <f>VLOOKUP(B124,Apoio!$A:$C,3,FALSE)</f>
        <v>Energia de Reserva - Cessão Hidráulica</v>
      </c>
      <c r="B124" s="129" t="s">
        <v>687</v>
      </c>
      <c r="C124" s="133">
        <v>45200</v>
      </c>
      <c r="D124" s="131" t="s">
        <v>684</v>
      </c>
      <c r="E124" s="124" t="s">
        <v>685</v>
      </c>
      <c r="F124" s="139" t="s">
        <v>711</v>
      </c>
      <c r="G124" s="136"/>
      <c r="H124" s="136"/>
      <c r="I124" s="136"/>
      <c r="J124" s="136"/>
      <c r="K124" s="136"/>
      <c r="L124" s="136"/>
      <c r="M124" s="136"/>
      <c r="N124" s="137"/>
      <c r="O124" s="87" t="s">
        <v>806</v>
      </c>
      <c r="P124" s="88">
        <v>45092</v>
      </c>
      <c r="Q124" s="123">
        <v>1</v>
      </c>
      <c r="R124" s="154">
        <v>2</v>
      </c>
      <c r="S124" s="154">
        <v>3</v>
      </c>
      <c r="T124" s="123">
        <v>4</v>
      </c>
      <c r="U124" s="123">
        <v>5</v>
      </c>
      <c r="V124" s="123">
        <v>6</v>
      </c>
      <c r="W124" s="123">
        <v>7</v>
      </c>
      <c r="X124" s="123">
        <v>8</v>
      </c>
      <c r="Y124" s="154">
        <v>9</v>
      </c>
      <c r="Z124" s="154">
        <v>10</v>
      </c>
      <c r="AA124" s="123">
        <v>11</v>
      </c>
      <c r="AB124" s="123">
        <v>12</v>
      </c>
      <c r="AC124" s="123">
        <v>13</v>
      </c>
      <c r="AD124" s="123">
        <v>14</v>
      </c>
      <c r="AE124" s="123">
        <v>15</v>
      </c>
      <c r="AF124" s="154">
        <v>16</v>
      </c>
      <c r="AG124" s="154">
        <v>17</v>
      </c>
      <c r="AH124" s="125">
        <v>18</v>
      </c>
      <c r="AI124" s="123">
        <v>19</v>
      </c>
      <c r="AJ124" s="123">
        <v>20</v>
      </c>
      <c r="AK124" s="123">
        <v>21</v>
      </c>
      <c r="AL124" s="123">
        <v>22</v>
      </c>
      <c r="AM124" s="154">
        <v>23</v>
      </c>
      <c r="AN124" s="154">
        <v>24</v>
      </c>
      <c r="AO124" s="154">
        <v>25</v>
      </c>
      <c r="AP124" s="123">
        <v>26</v>
      </c>
      <c r="AQ124" s="123">
        <v>27</v>
      </c>
      <c r="AR124" s="123">
        <v>28</v>
      </c>
      <c r="AS124" s="123">
        <v>29</v>
      </c>
      <c r="AT124" s="154">
        <v>30</v>
      </c>
      <c r="AU124" s="154">
        <v>31</v>
      </c>
      <c r="AV124" s="124" t="s">
        <v>990</v>
      </c>
      <c r="AX124" s="8"/>
    </row>
    <row r="125" spans="1:50" s="6" customFormat="1" ht="36.75" customHeight="1" x14ac:dyDescent="0.25">
      <c r="A125" s="85" t="str">
        <f>VLOOKUP(B125,Apoio!$A:$C,3,FALSE)</f>
        <v>MVE - Pós-Liquidação</v>
      </c>
      <c r="B125" s="194" t="s">
        <v>898</v>
      </c>
      <c r="C125" s="130">
        <v>45231</v>
      </c>
      <c r="D125" s="195" t="s">
        <v>625</v>
      </c>
      <c r="E125" s="156" t="s">
        <v>629</v>
      </c>
      <c r="F125" s="196" t="s">
        <v>713</v>
      </c>
      <c r="G125" s="197" t="s">
        <v>841</v>
      </c>
      <c r="H125" s="197"/>
      <c r="I125" s="136"/>
      <c r="J125" s="136"/>
      <c r="K125" s="136"/>
      <c r="L125" s="136"/>
      <c r="M125" s="136"/>
      <c r="N125" s="137"/>
      <c r="O125" s="87" t="s">
        <v>806</v>
      </c>
      <c r="P125" s="88">
        <v>45093</v>
      </c>
      <c r="Q125" s="123">
        <v>1</v>
      </c>
      <c r="R125" s="154">
        <v>2</v>
      </c>
      <c r="S125" s="154">
        <v>3</v>
      </c>
      <c r="T125" s="123">
        <v>4</v>
      </c>
      <c r="U125" s="123">
        <v>5</v>
      </c>
      <c r="V125" s="123">
        <v>6</v>
      </c>
      <c r="W125" s="123">
        <v>7</v>
      </c>
      <c r="X125" s="123">
        <v>8</v>
      </c>
      <c r="Y125" s="154">
        <v>9</v>
      </c>
      <c r="Z125" s="154">
        <v>10</v>
      </c>
      <c r="AA125" s="123">
        <v>11</v>
      </c>
      <c r="AB125" s="123">
        <v>12</v>
      </c>
      <c r="AC125" s="123">
        <v>13</v>
      </c>
      <c r="AD125" s="123">
        <v>14</v>
      </c>
      <c r="AE125" s="123">
        <v>15</v>
      </c>
      <c r="AF125" s="154">
        <v>16</v>
      </c>
      <c r="AG125" s="154">
        <v>17</v>
      </c>
      <c r="AH125" s="125">
        <v>18</v>
      </c>
      <c r="AI125" s="123">
        <v>19</v>
      </c>
      <c r="AJ125" s="123">
        <v>20</v>
      </c>
      <c r="AK125" s="123">
        <v>21</v>
      </c>
      <c r="AL125" s="123">
        <v>22</v>
      </c>
      <c r="AM125" s="154">
        <v>23</v>
      </c>
      <c r="AN125" s="154">
        <v>24</v>
      </c>
      <c r="AO125" s="154">
        <v>25</v>
      </c>
      <c r="AP125" s="123">
        <v>26</v>
      </c>
      <c r="AQ125" s="123">
        <v>27</v>
      </c>
      <c r="AR125" s="123">
        <v>28</v>
      </c>
      <c r="AS125" s="123">
        <v>29</v>
      </c>
      <c r="AT125" s="154">
        <v>30</v>
      </c>
      <c r="AU125" s="154">
        <v>31</v>
      </c>
      <c r="AV125" s="124"/>
      <c r="AW125" s="8"/>
    </row>
    <row r="126" spans="1:50" s="6" customFormat="1" ht="36" customHeight="1" x14ac:dyDescent="0.25">
      <c r="A126" s="85" t="str">
        <f>VLOOKUP(B126,Apoio!$A:$C,3,FALSE)</f>
        <v>Contrato</v>
      </c>
      <c r="B126" s="129" t="s">
        <v>179</v>
      </c>
      <c r="C126" s="133">
        <v>45231</v>
      </c>
      <c r="D126" s="131" t="s">
        <v>15</v>
      </c>
      <c r="E126" s="124" t="s">
        <v>73</v>
      </c>
      <c r="F126" s="139" t="s">
        <v>742</v>
      </c>
      <c r="G126" s="136" t="s">
        <v>743</v>
      </c>
      <c r="H126" s="136"/>
      <c r="I126" s="136"/>
      <c r="J126" s="136"/>
      <c r="K126" s="136"/>
      <c r="L126" s="136"/>
      <c r="M126" s="136"/>
      <c r="N126" s="137"/>
      <c r="O126" s="87" t="s">
        <v>806</v>
      </c>
      <c r="P126" s="88">
        <v>45096</v>
      </c>
      <c r="Q126" s="123">
        <v>1</v>
      </c>
      <c r="R126" s="154">
        <v>2</v>
      </c>
      <c r="S126" s="154">
        <v>3</v>
      </c>
      <c r="T126" s="123">
        <v>4</v>
      </c>
      <c r="U126" s="123">
        <v>5</v>
      </c>
      <c r="V126" s="123">
        <v>6</v>
      </c>
      <c r="W126" s="123">
        <v>7</v>
      </c>
      <c r="X126" s="123">
        <v>8</v>
      </c>
      <c r="Y126" s="154">
        <v>9</v>
      </c>
      <c r="Z126" s="154">
        <v>10</v>
      </c>
      <c r="AA126" s="123">
        <v>11</v>
      </c>
      <c r="AB126" s="123">
        <v>12</v>
      </c>
      <c r="AC126" s="123">
        <v>13</v>
      </c>
      <c r="AD126" s="123">
        <v>14</v>
      </c>
      <c r="AE126" s="123">
        <v>15</v>
      </c>
      <c r="AF126" s="154">
        <v>16</v>
      </c>
      <c r="AG126" s="154">
        <v>17</v>
      </c>
      <c r="AH126" s="125">
        <v>18</v>
      </c>
      <c r="AI126" s="123">
        <v>19</v>
      </c>
      <c r="AJ126" s="123">
        <v>20</v>
      </c>
      <c r="AK126" s="123">
        <v>21</v>
      </c>
      <c r="AL126" s="123">
        <v>22</v>
      </c>
      <c r="AM126" s="154">
        <v>23</v>
      </c>
      <c r="AN126" s="154">
        <v>24</v>
      </c>
      <c r="AO126" s="154">
        <v>25</v>
      </c>
      <c r="AP126" s="123">
        <v>26</v>
      </c>
      <c r="AQ126" s="123">
        <v>27</v>
      </c>
      <c r="AR126" s="123">
        <v>28</v>
      </c>
      <c r="AS126" s="123">
        <v>29</v>
      </c>
      <c r="AT126" s="154">
        <v>30</v>
      </c>
      <c r="AU126" s="154">
        <v>31</v>
      </c>
      <c r="AV126" s="124"/>
      <c r="AW126" s="8"/>
    </row>
    <row r="127" spans="1:50" s="6" customFormat="1" ht="36" customHeight="1" x14ac:dyDescent="0.3">
      <c r="A127" s="85" t="str">
        <f>VLOOKUP(B127,Apoio!$A:$C,3,FALSE)</f>
        <v>Garantias Financeiras - Aporte</v>
      </c>
      <c r="B127" s="129" t="s">
        <v>194</v>
      </c>
      <c r="C127" s="133">
        <v>45231</v>
      </c>
      <c r="D127" s="131" t="s">
        <v>14</v>
      </c>
      <c r="E127" s="124" t="s">
        <v>110</v>
      </c>
      <c r="F127" s="135" t="s">
        <v>744</v>
      </c>
      <c r="G127" s="136" t="s">
        <v>745</v>
      </c>
      <c r="H127" s="141"/>
      <c r="I127" s="136"/>
      <c r="J127" s="136"/>
      <c r="K127" s="136"/>
      <c r="L127" s="136"/>
      <c r="M127" s="136"/>
      <c r="N127" s="137"/>
      <c r="O127" s="87" t="s">
        <v>806</v>
      </c>
      <c r="P127" s="88">
        <v>45096</v>
      </c>
      <c r="Q127" s="123">
        <v>1</v>
      </c>
      <c r="R127" s="154">
        <v>2</v>
      </c>
      <c r="S127" s="154">
        <v>3</v>
      </c>
      <c r="T127" s="123">
        <v>4</v>
      </c>
      <c r="U127" s="123">
        <v>5</v>
      </c>
      <c r="V127" s="123">
        <v>6</v>
      </c>
      <c r="W127" s="123">
        <v>7</v>
      </c>
      <c r="X127" s="123">
        <v>8</v>
      </c>
      <c r="Y127" s="154">
        <v>9</v>
      </c>
      <c r="Z127" s="154">
        <v>10</v>
      </c>
      <c r="AA127" s="123">
        <v>11</v>
      </c>
      <c r="AB127" s="123">
        <v>12</v>
      </c>
      <c r="AC127" s="123">
        <v>13</v>
      </c>
      <c r="AD127" s="123">
        <v>14</v>
      </c>
      <c r="AE127" s="123">
        <v>15</v>
      </c>
      <c r="AF127" s="154">
        <v>16</v>
      </c>
      <c r="AG127" s="154">
        <v>17</v>
      </c>
      <c r="AH127" s="125">
        <v>18</v>
      </c>
      <c r="AI127" s="123">
        <v>19</v>
      </c>
      <c r="AJ127" s="123">
        <v>20</v>
      </c>
      <c r="AK127" s="123">
        <v>21</v>
      </c>
      <c r="AL127" s="123">
        <v>22</v>
      </c>
      <c r="AM127" s="154">
        <v>23</v>
      </c>
      <c r="AN127" s="154">
        <v>24</v>
      </c>
      <c r="AO127" s="154">
        <v>25</v>
      </c>
      <c r="AP127" s="123">
        <v>26</v>
      </c>
      <c r="AQ127" s="123">
        <v>27</v>
      </c>
      <c r="AR127" s="123">
        <v>28</v>
      </c>
      <c r="AS127" s="123">
        <v>29</v>
      </c>
      <c r="AT127" s="154">
        <v>30</v>
      </c>
      <c r="AU127" s="154">
        <v>31</v>
      </c>
      <c r="AV127" s="126"/>
      <c r="AW127" s="8"/>
    </row>
    <row r="128" spans="1:50" s="6" customFormat="1" ht="21" x14ac:dyDescent="0.25">
      <c r="A128" s="85" t="str">
        <f>VLOOKUP(B128,Apoio!$A:$C,3,FALSE)</f>
        <v>MCP - Memória de Cálculo</v>
      </c>
      <c r="B128" s="202" t="s">
        <v>542</v>
      </c>
      <c r="C128" s="133">
        <v>45231</v>
      </c>
      <c r="D128" s="131" t="s">
        <v>15</v>
      </c>
      <c r="E128" s="124" t="s">
        <v>70</v>
      </c>
      <c r="F128" s="135" t="s">
        <v>746</v>
      </c>
      <c r="G128" s="136"/>
      <c r="H128" s="136"/>
      <c r="I128" s="136"/>
      <c r="J128" s="136"/>
      <c r="K128" s="136"/>
      <c r="L128" s="136"/>
      <c r="M128" s="136"/>
      <c r="N128" s="137"/>
      <c r="O128" s="87" t="s">
        <v>806</v>
      </c>
      <c r="P128" s="91">
        <v>45096</v>
      </c>
      <c r="Q128" s="204">
        <v>1</v>
      </c>
      <c r="R128" s="209">
        <v>2</v>
      </c>
      <c r="S128" s="203">
        <v>3</v>
      </c>
      <c r="T128" s="204">
        <v>4</v>
      </c>
      <c r="U128" s="204">
        <v>5</v>
      </c>
      <c r="V128" s="204">
        <v>6</v>
      </c>
      <c r="W128" s="204">
        <v>7</v>
      </c>
      <c r="X128" s="204">
        <v>8</v>
      </c>
      <c r="Y128" s="209">
        <v>9</v>
      </c>
      <c r="Z128" s="203">
        <v>10</v>
      </c>
      <c r="AA128" s="204">
        <v>11</v>
      </c>
      <c r="AB128" s="204">
        <v>12</v>
      </c>
      <c r="AC128" s="204">
        <v>13</v>
      </c>
      <c r="AD128" s="204">
        <v>14</v>
      </c>
      <c r="AE128" s="204">
        <v>15</v>
      </c>
      <c r="AF128" s="209">
        <v>16</v>
      </c>
      <c r="AG128" s="203">
        <v>17</v>
      </c>
      <c r="AH128" s="205">
        <v>18</v>
      </c>
      <c r="AI128" s="204">
        <v>19</v>
      </c>
      <c r="AJ128" s="204">
        <v>20</v>
      </c>
      <c r="AK128" s="204">
        <v>21</v>
      </c>
      <c r="AL128" s="204">
        <v>22</v>
      </c>
      <c r="AM128" s="209">
        <v>23</v>
      </c>
      <c r="AN128" s="209">
        <v>24</v>
      </c>
      <c r="AO128" s="203">
        <v>25</v>
      </c>
      <c r="AP128" s="204">
        <v>26</v>
      </c>
      <c r="AQ128" s="204">
        <v>27</v>
      </c>
      <c r="AR128" s="204">
        <v>28</v>
      </c>
      <c r="AS128" s="204">
        <v>29</v>
      </c>
      <c r="AT128" s="209">
        <v>30</v>
      </c>
      <c r="AU128" s="203">
        <v>31</v>
      </c>
      <c r="AV128" s="208"/>
      <c r="AW128" s="8"/>
    </row>
    <row r="129" spans="1:49" s="6" customFormat="1" ht="21" x14ac:dyDescent="0.25">
      <c r="A129" s="85"/>
      <c r="B129" s="202"/>
      <c r="C129" s="133">
        <v>45231</v>
      </c>
      <c r="D129" s="131" t="s">
        <v>15</v>
      </c>
      <c r="E129" s="124" t="s">
        <v>71</v>
      </c>
      <c r="F129" s="135" t="s">
        <v>747</v>
      </c>
      <c r="G129" s="136" t="s">
        <v>748</v>
      </c>
      <c r="H129" s="136"/>
      <c r="I129" s="136"/>
      <c r="J129" s="136"/>
      <c r="K129" s="136"/>
      <c r="L129" s="136"/>
      <c r="M129" s="136"/>
      <c r="N129" s="137"/>
      <c r="O129" s="87"/>
      <c r="P129" s="91">
        <v>45096</v>
      </c>
      <c r="Q129" s="204"/>
      <c r="R129" s="210"/>
      <c r="S129" s="203"/>
      <c r="T129" s="204"/>
      <c r="U129" s="204"/>
      <c r="V129" s="204"/>
      <c r="W129" s="204"/>
      <c r="X129" s="204"/>
      <c r="Y129" s="210"/>
      <c r="Z129" s="203"/>
      <c r="AA129" s="204"/>
      <c r="AB129" s="204"/>
      <c r="AC129" s="204"/>
      <c r="AD129" s="204"/>
      <c r="AE129" s="204"/>
      <c r="AF129" s="210"/>
      <c r="AG129" s="203"/>
      <c r="AH129" s="206"/>
      <c r="AI129" s="204"/>
      <c r="AJ129" s="204"/>
      <c r="AK129" s="204"/>
      <c r="AL129" s="204"/>
      <c r="AM129" s="210"/>
      <c r="AN129" s="210"/>
      <c r="AO129" s="203"/>
      <c r="AP129" s="204"/>
      <c r="AQ129" s="204"/>
      <c r="AR129" s="204"/>
      <c r="AS129" s="204"/>
      <c r="AT129" s="210"/>
      <c r="AU129" s="203">
        <v>31</v>
      </c>
      <c r="AV129" s="208"/>
      <c r="AW129" s="8"/>
    </row>
    <row r="130" spans="1:49" s="6" customFormat="1" ht="21" x14ac:dyDescent="0.25">
      <c r="A130" s="85"/>
      <c r="B130" s="202"/>
      <c r="C130" s="133">
        <v>45231</v>
      </c>
      <c r="D130" s="131" t="s">
        <v>15</v>
      </c>
      <c r="E130" s="124" t="s">
        <v>72</v>
      </c>
      <c r="F130" s="135" t="s">
        <v>749</v>
      </c>
      <c r="G130" s="136" t="s">
        <v>750</v>
      </c>
      <c r="H130" s="136" t="s">
        <v>751</v>
      </c>
      <c r="I130" s="136" t="s">
        <v>752</v>
      </c>
      <c r="J130" s="136" t="s">
        <v>753</v>
      </c>
      <c r="K130" s="136" t="s">
        <v>754</v>
      </c>
      <c r="L130" s="136" t="s">
        <v>755</v>
      </c>
      <c r="M130" s="136" t="s">
        <v>756</v>
      </c>
      <c r="N130" s="137" t="s">
        <v>915</v>
      </c>
      <c r="O130" s="87"/>
      <c r="P130" s="91">
        <v>45096</v>
      </c>
      <c r="Q130" s="204"/>
      <c r="R130" s="210"/>
      <c r="S130" s="203"/>
      <c r="T130" s="204"/>
      <c r="U130" s="204"/>
      <c r="V130" s="204"/>
      <c r="W130" s="204"/>
      <c r="X130" s="204"/>
      <c r="Y130" s="210"/>
      <c r="Z130" s="203"/>
      <c r="AA130" s="204"/>
      <c r="AB130" s="204"/>
      <c r="AC130" s="204"/>
      <c r="AD130" s="204"/>
      <c r="AE130" s="204"/>
      <c r="AF130" s="210"/>
      <c r="AG130" s="203"/>
      <c r="AH130" s="206"/>
      <c r="AI130" s="204"/>
      <c r="AJ130" s="204"/>
      <c r="AK130" s="204"/>
      <c r="AL130" s="204"/>
      <c r="AM130" s="210"/>
      <c r="AN130" s="210"/>
      <c r="AO130" s="203"/>
      <c r="AP130" s="204"/>
      <c r="AQ130" s="204"/>
      <c r="AR130" s="204"/>
      <c r="AS130" s="204"/>
      <c r="AT130" s="210"/>
      <c r="AU130" s="203">
        <v>31</v>
      </c>
      <c r="AV130" s="208"/>
      <c r="AW130" s="8"/>
    </row>
    <row r="131" spans="1:49" s="6" customFormat="1" ht="21" x14ac:dyDescent="0.25">
      <c r="A131" s="85"/>
      <c r="B131" s="202"/>
      <c r="C131" s="133">
        <v>45231</v>
      </c>
      <c r="D131" s="131" t="s">
        <v>15</v>
      </c>
      <c r="E131" s="124" t="s">
        <v>73</v>
      </c>
      <c r="F131" s="135" t="s">
        <v>757</v>
      </c>
      <c r="G131" s="136" t="s">
        <v>758</v>
      </c>
      <c r="H131" s="136" t="s">
        <v>759</v>
      </c>
      <c r="I131" s="136"/>
      <c r="J131" s="136"/>
      <c r="K131" s="136"/>
      <c r="L131" s="136"/>
      <c r="M131" s="136"/>
      <c r="N131" s="137"/>
      <c r="O131" s="87"/>
      <c r="P131" s="91">
        <v>45096</v>
      </c>
      <c r="Q131" s="204"/>
      <c r="R131" s="210"/>
      <c r="S131" s="203"/>
      <c r="T131" s="204"/>
      <c r="U131" s="204"/>
      <c r="V131" s="204"/>
      <c r="W131" s="204"/>
      <c r="X131" s="204"/>
      <c r="Y131" s="210"/>
      <c r="Z131" s="203"/>
      <c r="AA131" s="204"/>
      <c r="AB131" s="204"/>
      <c r="AC131" s="204"/>
      <c r="AD131" s="204"/>
      <c r="AE131" s="204"/>
      <c r="AF131" s="210"/>
      <c r="AG131" s="203"/>
      <c r="AH131" s="206"/>
      <c r="AI131" s="204"/>
      <c r="AJ131" s="204"/>
      <c r="AK131" s="204"/>
      <c r="AL131" s="204"/>
      <c r="AM131" s="210"/>
      <c r="AN131" s="210"/>
      <c r="AO131" s="203"/>
      <c r="AP131" s="204"/>
      <c r="AQ131" s="204"/>
      <c r="AR131" s="204"/>
      <c r="AS131" s="204"/>
      <c r="AT131" s="210"/>
      <c r="AU131" s="203">
        <v>31</v>
      </c>
      <c r="AV131" s="208"/>
      <c r="AW131" s="8"/>
    </row>
    <row r="132" spans="1:49" s="6" customFormat="1" ht="21" x14ac:dyDescent="0.25">
      <c r="A132" s="85"/>
      <c r="B132" s="202"/>
      <c r="C132" s="133">
        <v>45231</v>
      </c>
      <c r="D132" s="131" t="s">
        <v>15</v>
      </c>
      <c r="E132" s="124" t="s">
        <v>75</v>
      </c>
      <c r="F132" s="135" t="s">
        <v>763</v>
      </c>
      <c r="G132" s="136" t="s">
        <v>764</v>
      </c>
      <c r="H132" s="136" t="s">
        <v>765</v>
      </c>
      <c r="I132" s="136" t="s">
        <v>766</v>
      </c>
      <c r="J132" s="136"/>
      <c r="K132" s="136"/>
      <c r="L132" s="136"/>
      <c r="M132" s="136"/>
      <c r="N132" s="137"/>
      <c r="O132" s="87"/>
      <c r="P132" s="91">
        <v>45096</v>
      </c>
      <c r="Q132" s="204"/>
      <c r="R132" s="210"/>
      <c r="S132" s="203"/>
      <c r="T132" s="204"/>
      <c r="U132" s="204"/>
      <c r="V132" s="204"/>
      <c r="W132" s="204"/>
      <c r="X132" s="204"/>
      <c r="Y132" s="210"/>
      <c r="Z132" s="203"/>
      <c r="AA132" s="204"/>
      <c r="AB132" s="204"/>
      <c r="AC132" s="204"/>
      <c r="AD132" s="204"/>
      <c r="AE132" s="204"/>
      <c r="AF132" s="210"/>
      <c r="AG132" s="203"/>
      <c r="AH132" s="206"/>
      <c r="AI132" s="204"/>
      <c r="AJ132" s="204"/>
      <c r="AK132" s="204"/>
      <c r="AL132" s="204"/>
      <c r="AM132" s="210"/>
      <c r="AN132" s="210"/>
      <c r="AO132" s="203"/>
      <c r="AP132" s="204"/>
      <c r="AQ132" s="204"/>
      <c r="AR132" s="204"/>
      <c r="AS132" s="204"/>
      <c r="AT132" s="210"/>
      <c r="AU132" s="203">
        <v>31</v>
      </c>
      <c r="AV132" s="208"/>
      <c r="AW132" s="8"/>
    </row>
    <row r="133" spans="1:49" s="6" customFormat="1" ht="21" x14ac:dyDescent="0.25">
      <c r="A133" s="85"/>
      <c r="B133" s="202"/>
      <c r="C133" s="133">
        <v>45231</v>
      </c>
      <c r="D133" s="131" t="s">
        <v>15</v>
      </c>
      <c r="E133" s="124" t="s">
        <v>76</v>
      </c>
      <c r="F133" s="135" t="s">
        <v>767</v>
      </c>
      <c r="G133" s="136" t="s">
        <v>768</v>
      </c>
      <c r="H133" s="136" t="s">
        <v>769</v>
      </c>
      <c r="I133" s="136"/>
      <c r="J133" s="136"/>
      <c r="K133" s="136"/>
      <c r="L133" s="136"/>
      <c r="M133" s="136"/>
      <c r="N133" s="137"/>
      <c r="O133" s="87"/>
      <c r="P133" s="91">
        <v>45096</v>
      </c>
      <c r="Q133" s="204"/>
      <c r="R133" s="210"/>
      <c r="S133" s="203"/>
      <c r="T133" s="204"/>
      <c r="U133" s="204"/>
      <c r="V133" s="204"/>
      <c r="W133" s="204"/>
      <c r="X133" s="204"/>
      <c r="Y133" s="210"/>
      <c r="Z133" s="203"/>
      <c r="AA133" s="204"/>
      <c r="AB133" s="204"/>
      <c r="AC133" s="204"/>
      <c r="AD133" s="204"/>
      <c r="AE133" s="204"/>
      <c r="AF133" s="210"/>
      <c r="AG133" s="203"/>
      <c r="AH133" s="206"/>
      <c r="AI133" s="204"/>
      <c r="AJ133" s="204"/>
      <c r="AK133" s="204"/>
      <c r="AL133" s="204"/>
      <c r="AM133" s="210"/>
      <c r="AN133" s="210"/>
      <c r="AO133" s="203"/>
      <c r="AP133" s="204"/>
      <c r="AQ133" s="204"/>
      <c r="AR133" s="204"/>
      <c r="AS133" s="204"/>
      <c r="AT133" s="210"/>
      <c r="AU133" s="203">
        <v>31</v>
      </c>
      <c r="AV133" s="208"/>
      <c r="AW133" s="8"/>
    </row>
    <row r="134" spans="1:49" s="6" customFormat="1" ht="21" x14ac:dyDescent="0.25">
      <c r="A134" s="85"/>
      <c r="B134" s="202"/>
      <c r="C134" s="133">
        <v>45231</v>
      </c>
      <c r="D134" s="131" t="s">
        <v>15</v>
      </c>
      <c r="E134" s="124" t="s">
        <v>77</v>
      </c>
      <c r="F134" s="135" t="s">
        <v>770</v>
      </c>
      <c r="G134" s="136" t="s">
        <v>771</v>
      </c>
      <c r="H134" s="136" t="s">
        <v>772</v>
      </c>
      <c r="I134" s="136" t="s">
        <v>773</v>
      </c>
      <c r="J134" s="136"/>
      <c r="K134" s="136"/>
      <c r="L134" s="136"/>
      <c r="M134" s="136"/>
      <c r="N134" s="137"/>
      <c r="O134" s="87"/>
      <c r="P134" s="91">
        <v>45096</v>
      </c>
      <c r="Q134" s="204"/>
      <c r="R134" s="210"/>
      <c r="S134" s="203"/>
      <c r="T134" s="204"/>
      <c r="U134" s="204"/>
      <c r="V134" s="204"/>
      <c r="W134" s="204"/>
      <c r="X134" s="204"/>
      <c r="Y134" s="210"/>
      <c r="Z134" s="203"/>
      <c r="AA134" s="204"/>
      <c r="AB134" s="204"/>
      <c r="AC134" s="204"/>
      <c r="AD134" s="204"/>
      <c r="AE134" s="204"/>
      <c r="AF134" s="210"/>
      <c r="AG134" s="203"/>
      <c r="AH134" s="206"/>
      <c r="AI134" s="204"/>
      <c r="AJ134" s="204"/>
      <c r="AK134" s="204"/>
      <c r="AL134" s="204"/>
      <c r="AM134" s="210"/>
      <c r="AN134" s="210"/>
      <c r="AO134" s="203"/>
      <c r="AP134" s="204"/>
      <c r="AQ134" s="204"/>
      <c r="AR134" s="204"/>
      <c r="AS134" s="204"/>
      <c r="AT134" s="210"/>
      <c r="AU134" s="203">
        <v>31</v>
      </c>
      <c r="AV134" s="208"/>
      <c r="AW134" s="8"/>
    </row>
    <row r="135" spans="1:49" s="6" customFormat="1" ht="21" x14ac:dyDescent="0.25">
      <c r="A135" s="85"/>
      <c r="B135" s="202"/>
      <c r="C135" s="133">
        <v>45231</v>
      </c>
      <c r="D135" s="131" t="s">
        <v>15</v>
      </c>
      <c r="E135" s="124" t="s">
        <v>1043</v>
      </c>
      <c r="F135" s="135" t="s">
        <v>1048</v>
      </c>
      <c r="G135" s="136" t="s">
        <v>1049</v>
      </c>
      <c r="H135" s="136"/>
      <c r="I135" s="136"/>
      <c r="J135" s="136"/>
      <c r="K135" s="136"/>
      <c r="L135" s="136"/>
      <c r="M135" s="136"/>
      <c r="N135" s="137"/>
      <c r="O135" s="87"/>
      <c r="P135" s="91"/>
      <c r="Q135" s="204"/>
      <c r="R135" s="210"/>
      <c r="S135" s="203"/>
      <c r="T135" s="204"/>
      <c r="U135" s="204"/>
      <c r="V135" s="204"/>
      <c r="W135" s="204"/>
      <c r="X135" s="204"/>
      <c r="Y135" s="210"/>
      <c r="Z135" s="203"/>
      <c r="AA135" s="204"/>
      <c r="AB135" s="204"/>
      <c r="AC135" s="204"/>
      <c r="AD135" s="204"/>
      <c r="AE135" s="204"/>
      <c r="AF135" s="210"/>
      <c r="AG135" s="203"/>
      <c r="AH135" s="206"/>
      <c r="AI135" s="204"/>
      <c r="AJ135" s="204"/>
      <c r="AK135" s="204"/>
      <c r="AL135" s="204"/>
      <c r="AM135" s="210"/>
      <c r="AN135" s="210"/>
      <c r="AO135" s="203"/>
      <c r="AP135" s="204"/>
      <c r="AQ135" s="204"/>
      <c r="AR135" s="204"/>
      <c r="AS135" s="204"/>
      <c r="AT135" s="210"/>
      <c r="AU135" s="203"/>
      <c r="AV135" s="208"/>
      <c r="AW135" s="8"/>
    </row>
    <row r="136" spans="1:49" s="6" customFormat="1" ht="21" x14ac:dyDescent="0.25">
      <c r="A136" s="85"/>
      <c r="B136" s="202"/>
      <c r="C136" s="133">
        <v>45231</v>
      </c>
      <c r="D136" s="131" t="s">
        <v>15</v>
      </c>
      <c r="E136" s="124" t="s">
        <v>593</v>
      </c>
      <c r="F136" s="135" t="s">
        <v>595</v>
      </c>
      <c r="G136" s="136" t="s">
        <v>596</v>
      </c>
      <c r="H136" s="136" t="s">
        <v>597</v>
      </c>
      <c r="I136" s="136"/>
      <c r="J136" s="136"/>
      <c r="K136" s="136"/>
      <c r="L136" s="136"/>
      <c r="M136" s="136"/>
      <c r="N136" s="137"/>
      <c r="O136" s="87"/>
      <c r="P136" s="91">
        <v>45096</v>
      </c>
      <c r="Q136" s="204"/>
      <c r="R136" s="210"/>
      <c r="S136" s="203"/>
      <c r="T136" s="204"/>
      <c r="U136" s="204"/>
      <c r="V136" s="204"/>
      <c r="W136" s="204"/>
      <c r="X136" s="204"/>
      <c r="Y136" s="210"/>
      <c r="Z136" s="203"/>
      <c r="AA136" s="204"/>
      <c r="AB136" s="204"/>
      <c r="AC136" s="204"/>
      <c r="AD136" s="204"/>
      <c r="AE136" s="204"/>
      <c r="AF136" s="210"/>
      <c r="AG136" s="203"/>
      <c r="AH136" s="206"/>
      <c r="AI136" s="204"/>
      <c r="AJ136" s="204"/>
      <c r="AK136" s="204"/>
      <c r="AL136" s="204"/>
      <c r="AM136" s="210"/>
      <c r="AN136" s="210"/>
      <c r="AO136" s="203"/>
      <c r="AP136" s="204"/>
      <c r="AQ136" s="204"/>
      <c r="AR136" s="204"/>
      <c r="AS136" s="204"/>
      <c r="AT136" s="210"/>
      <c r="AU136" s="203">
        <v>31</v>
      </c>
      <c r="AV136" s="208"/>
      <c r="AW136" s="8"/>
    </row>
    <row r="137" spans="1:49" s="6" customFormat="1" ht="21" x14ac:dyDescent="0.25">
      <c r="A137" s="85"/>
      <c r="B137" s="202"/>
      <c r="C137" s="133">
        <v>45231</v>
      </c>
      <c r="D137" s="131" t="s">
        <v>15</v>
      </c>
      <c r="E137" s="124" t="s">
        <v>78</v>
      </c>
      <c r="F137" s="135" t="s">
        <v>774</v>
      </c>
      <c r="G137" s="136" t="s">
        <v>775</v>
      </c>
      <c r="H137" s="136"/>
      <c r="I137" s="136"/>
      <c r="J137" s="136"/>
      <c r="K137" s="136"/>
      <c r="L137" s="136"/>
      <c r="M137" s="136"/>
      <c r="N137" s="137"/>
      <c r="O137" s="87"/>
      <c r="P137" s="91">
        <v>45096</v>
      </c>
      <c r="Q137" s="204"/>
      <c r="R137" s="210"/>
      <c r="S137" s="203"/>
      <c r="T137" s="204"/>
      <c r="U137" s="204"/>
      <c r="V137" s="204"/>
      <c r="W137" s="204"/>
      <c r="X137" s="204"/>
      <c r="Y137" s="210"/>
      <c r="Z137" s="203"/>
      <c r="AA137" s="204"/>
      <c r="AB137" s="204"/>
      <c r="AC137" s="204"/>
      <c r="AD137" s="204"/>
      <c r="AE137" s="204"/>
      <c r="AF137" s="210"/>
      <c r="AG137" s="203"/>
      <c r="AH137" s="206"/>
      <c r="AI137" s="204"/>
      <c r="AJ137" s="204"/>
      <c r="AK137" s="204"/>
      <c r="AL137" s="204"/>
      <c r="AM137" s="210"/>
      <c r="AN137" s="210"/>
      <c r="AO137" s="203"/>
      <c r="AP137" s="204"/>
      <c r="AQ137" s="204"/>
      <c r="AR137" s="204"/>
      <c r="AS137" s="204"/>
      <c r="AT137" s="210"/>
      <c r="AU137" s="203">
        <v>31</v>
      </c>
      <c r="AV137" s="208"/>
      <c r="AW137" s="8"/>
    </row>
    <row r="138" spans="1:49" s="6" customFormat="1" ht="21" x14ac:dyDescent="0.25">
      <c r="A138" s="85"/>
      <c r="B138" s="202"/>
      <c r="C138" s="133">
        <v>45231</v>
      </c>
      <c r="D138" s="131" t="s">
        <v>15</v>
      </c>
      <c r="E138" s="124" t="s">
        <v>352</v>
      </c>
      <c r="F138" s="135" t="s">
        <v>776</v>
      </c>
      <c r="G138" s="136"/>
      <c r="H138" s="136"/>
      <c r="I138" s="136"/>
      <c r="J138" s="136"/>
      <c r="K138" s="136"/>
      <c r="L138" s="136"/>
      <c r="M138" s="136"/>
      <c r="N138" s="137"/>
      <c r="O138" s="87"/>
      <c r="P138" s="91">
        <v>45096</v>
      </c>
      <c r="Q138" s="204"/>
      <c r="R138" s="210"/>
      <c r="S138" s="203"/>
      <c r="T138" s="204"/>
      <c r="U138" s="204"/>
      <c r="V138" s="204"/>
      <c r="W138" s="204"/>
      <c r="X138" s="204"/>
      <c r="Y138" s="210"/>
      <c r="Z138" s="203"/>
      <c r="AA138" s="204"/>
      <c r="AB138" s="204"/>
      <c r="AC138" s="204"/>
      <c r="AD138" s="204"/>
      <c r="AE138" s="204"/>
      <c r="AF138" s="210"/>
      <c r="AG138" s="203"/>
      <c r="AH138" s="206"/>
      <c r="AI138" s="204"/>
      <c r="AJ138" s="204"/>
      <c r="AK138" s="204"/>
      <c r="AL138" s="204"/>
      <c r="AM138" s="210"/>
      <c r="AN138" s="210"/>
      <c r="AO138" s="203"/>
      <c r="AP138" s="204"/>
      <c r="AQ138" s="204"/>
      <c r="AR138" s="204"/>
      <c r="AS138" s="204"/>
      <c r="AT138" s="210"/>
      <c r="AU138" s="203">
        <v>31</v>
      </c>
      <c r="AV138" s="208"/>
      <c r="AW138" s="8"/>
    </row>
    <row r="139" spans="1:49" s="6" customFormat="1" ht="21" x14ac:dyDescent="0.25">
      <c r="A139" s="85"/>
      <c r="B139" s="202"/>
      <c r="C139" s="133">
        <v>45231</v>
      </c>
      <c r="D139" s="131" t="s">
        <v>15</v>
      </c>
      <c r="E139" s="124" t="s">
        <v>79</v>
      </c>
      <c r="F139" s="135" t="s">
        <v>777</v>
      </c>
      <c r="G139" s="136" t="s">
        <v>778</v>
      </c>
      <c r="H139" s="136"/>
      <c r="I139" s="136"/>
      <c r="J139" s="136"/>
      <c r="K139" s="136"/>
      <c r="L139" s="136"/>
      <c r="M139" s="136"/>
      <c r="N139" s="137"/>
      <c r="O139" s="87"/>
      <c r="P139" s="91">
        <v>45096</v>
      </c>
      <c r="Q139" s="204"/>
      <c r="R139" s="210"/>
      <c r="S139" s="203"/>
      <c r="T139" s="204"/>
      <c r="U139" s="204"/>
      <c r="V139" s="204"/>
      <c r="W139" s="204"/>
      <c r="X139" s="204"/>
      <c r="Y139" s="210"/>
      <c r="Z139" s="203"/>
      <c r="AA139" s="204"/>
      <c r="AB139" s="204"/>
      <c r="AC139" s="204"/>
      <c r="AD139" s="204"/>
      <c r="AE139" s="204"/>
      <c r="AF139" s="210"/>
      <c r="AG139" s="203"/>
      <c r="AH139" s="206"/>
      <c r="AI139" s="204"/>
      <c r="AJ139" s="204"/>
      <c r="AK139" s="204"/>
      <c r="AL139" s="204"/>
      <c r="AM139" s="210"/>
      <c r="AN139" s="210"/>
      <c r="AO139" s="203"/>
      <c r="AP139" s="204"/>
      <c r="AQ139" s="204"/>
      <c r="AR139" s="204"/>
      <c r="AS139" s="204"/>
      <c r="AT139" s="210"/>
      <c r="AU139" s="203">
        <v>31</v>
      </c>
      <c r="AV139" s="208"/>
      <c r="AW139" s="8"/>
    </row>
    <row r="140" spans="1:49" s="6" customFormat="1" ht="21" x14ac:dyDescent="0.25">
      <c r="A140" s="85"/>
      <c r="B140" s="202"/>
      <c r="C140" s="133">
        <v>45231</v>
      </c>
      <c r="D140" s="131" t="s">
        <v>15</v>
      </c>
      <c r="E140" s="124" t="s">
        <v>80</v>
      </c>
      <c r="F140" s="135" t="s">
        <v>779</v>
      </c>
      <c r="G140" s="136" t="s">
        <v>780</v>
      </c>
      <c r="H140" s="136" t="s">
        <v>781</v>
      </c>
      <c r="I140" s="136"/>
      <c r="J140" s="136"/>
      <c r="K140" s="136"/>
      <c r="L140" s="136"/>
      <c r="M140" s="136"/>
      <c r="N140" s="137"/>
      <c r="O140" s="87"/>
      <c r="P140" s="91">
        <v>45096</v>
      </c>
      <c r="Q140" s="204"/>
      <c r="R140" s="211"/>
      <c r="S140" s="203"/>
      <c r="T140" s="204"/>
      <c r="U140" s="204"/>
      <c r="V140" s="204"/>
      <c r="W140" s="204"/>
      <c r="X140" s="204"/>
      <c r="Y140" s="211"/>
      <c r="Z140" s="203"/>
      <c r="AA140" s="204"/>
      <c r="AB140" s="204"/>
      <c r="AC140" s="204"/>
      <c r="AD140" s="204"/>
      <c r="AE140" s="204"/>
      <c r="AF140" s="211"/>
      <c r="AG140" s="203"/>
      <c r="AH140" s="207"/>
      <c r="AI140" s="204"/>
      <c r="AJ140" s="204"/>
      <c r="AK140" s="204"/>
      <c r="AL140" s="204"/>
      <c r="AM140" s="211"/>
      <c r="AN140" s="211"/>
      <c r="AO140" s="203"/>
      <c r="AP140" s="204"/>
      <c r="AQ140" s="204"/>
      <c r="AR140" s="204"/>
      <c r="AS140" s="204"/>
      <c r="AT140" s="211"/>
      <c r="AU140" s="203">
        <v>31</v>
      </c>
      <c r="AV140" s="208"/>
      <c r="AW140" s="8"/>
    </row>
    <row r="141" spans="1:49" s="6" customFormat="1" ht="36.75" customHeight="1" x14ac:dyDescent="0.25">
      <c r="A141" s="85" t="str">
        <f>VLOOKUP(B141,Apoio!$A:$C,3,FALSE)</f>
        <v>MCSD EN - Pré-Liquidação</v>
      </c>
      <c r="B141" s="129" t="s">
        <v>492</v>
      </c>
      <c r="C141" s="133">
        <v>45231</v>
      </c>
      <c r="D141" s="131" t="s">
        <v>15</v>
      </c>
      <c r="E141" s="124" t="s">
        <v>498</v>
      </c>
      <c r="F141" s="135" t="s">
        <v>499</v>
      </c>
      <c r="G141" s="136"/>
      <c r="H141" s="136"/>
      <c r="I141" s="136"/>
      <c r="J141" s="136"/>
      <c r="K141" s="136"/>
      <c r="L141" s="136"/>
      <c r="M141" s="136"/>
      <c r="N141" s="137"/>
      <c r="O141" s="87" t="s">
        <v>806</v>
      </c>
      <c r="P141" s="88">
        <v>45096</v>
      </c>
      <c r="Q141" s="123">
        <v>1</v>
      </c>
      <c r="R141" s="154">
        <v>2</v>
      </c>
      <c r="S141" s="154">
        <v>3</v>
      </c>
      <c r="T141" s="123">
        <v>4</v>
      </c>
      <c r="U141" s="123">
        <v>5</v>
      </c>
      <c r="V141" s="123">
        <v>6</v>
      </c>
      <c r="W141" s="123">
        <v>7</v>
      </c>
      <c r="X141" s="123">
        <v>8</v>
      </c>
      <c r="Y141" s="154">
        <v>9</v>
      </c>
      <c r="Z141" s="154">
        <v>10</v>
      </c>
      <c r="AA141" s="123">
        <v>11</v>
      </c>
      <c r="AB141" s="123">
        <v>12</v>
      </c>
      <c r="AC141" s="123">
        <v>13</v>
      </c>
      <c r="AD141" s="123">
        <v>14</v>
      </c>
      <c r="AE141" s="123">
        <v>15</v>
      </c>
      <c r="AF141" s="154">
        <v>16</v>
      </c>
      <c r="AG141" s="154">
        <v>17</v>
      </c>
      <c r="AH141" s="125">
        <v>18</v>
      </c>
      <c r="AI141" s="123">
        <v>19</v>
      </c>
      <c r="AJ141" s="123">
        <v>20</v>
      </c>
      <c r="AK141" s="123">
        <v>21</v>
      </c>
      <c r="AL141" s="123">
        <v>22</v>
      </c>
      <c r="AM141" s="154">
        <v>23</v>
      </c>
      <c r="AN141" s="154">
        <v>24</v>
      </c>
      <c r="AO141" s="154">
        <v>25</v>
      </c>
      <c r="AP141" s="123">
        <v>26</v>
      </c>
      <c r="AQ141" s="123">
        <v>27</v>
      </c>
      <c r="AR141" s="123">
        <v>28</v>
      </c>
      <c r="AS141" s="123">
        <v>29</v>
      </c>
      <c r="AT141" s="154">
        <v>30</v>
      </c>
      <c r="AU141" s="154">
        <v>31</v>
      </c>
      <c r="AV141" s="124"/>
      <c r="AW141" s="8"/>
    </row>
    <row r="142" spans="1:49" s="6" customFormat="1" ht="36" customHeight="1" x14ac:dyDescent="0.25">
      <c r="A142" s="85" t="str">
        <f>VLOOKUP(B142,Apoio!$A:$C,3,FALSE)</f>
        <v>Cotas de Garantia Física - Liquidação</v>
      </c>
      <c r="B142" s="129" t="s">
        <v>178</v>
      </c>
      <c r="C142" s="133">
        <v>45231</v>
      </c>
      <c r="D142" s="131" t="s">
        <v>192</v>
      </c>
      <c r="E142" s="124" t="s">
        <v>84</v>
      </c>
      <c r="F142" s="135"/>
      <c r="G142" s="136"/>
      <c r="H142" s="136" t="s">
        <v>84</v>
      </c>
      <c r="I142" s="136"/>
      <c r="J142" s="136"/>
      <c r="K142" s="136"/>
      <c r="L142" s="136"/>
      <c r="M142" s="136"/>
      <c r="N142" s="137"/>
      <c r="O142" s="87" t="s">
        <v>806</v>
      </c>
      <c r="P142" s="88">
        <v>45096</v>
      </c>
      <c r="Q142" s="123">
        <v>1</v>
      </c>
      <c r="R142" s="154">
        <v>2</v>
      </c>
      <c r="S142" s="154">
        <v>3</v>
      </c>
      <c r="T142" s="123">
        <v>4</v>
      </c>
      <c r="U142" s="123">
        <v>5</v>
      </c>
      <c r="V142" s="123">
        <v>6</v>
      </c>
      <c r="W142" s="123">
        <v>7</v>
      </c>
      <c r="X142" s="123">
        <v>8</v>
      </c>
      <c r="Y142" s="154">
        <v>9</v>
      </c>
      <c r="Z142" s="154">
        <v>10</v>
      </c>
      <c r="AA142" s="123">
        <v>11</v>
      </c>
      <c r="AB142" s="123">
        <v>12</v>
      </c>
      <c r="AC142" s="123">
        <v>13</v>
      </c>
      <c r="AD142" s="123">
        <v>14</v>
      </c>
      <c r="AE142" s="123">
        <v>15</v>
      </c>
      <c r="AF142" s="154">
        <v>16</v>
      </c>
      <c r="AG142" s="154">
        <v>17</v>
      </c>
      <c r="AH142" s="125">
        <v>18</v>
      </c>
      <c r="AI142" s="123">
        <v>19</v>
      </c>
      <c r="AJ142" s="123">
        <v>20</v>
      </c>
      <c r="AK142" s="123">
        <v>21</v>
      </c>
      <c r="AL142" s="123">
        <v>22</v>
      </c>
      <c r="AM142" s="154">
        <v>23</v>
      </c>
      <c r="AN142" s="154">
        <v>24</v>
      </c>
      <c r="AO142" s="154">
        <v>25</v>
      </c>
      <c r="AP142" s="123">
        <v>26</v>
      </c>
      <c r="AQ142" s="123">
        <v>27</v>
      </c>
      <c r="AR142" s="123">
        <v>28</v>
      </c>
      <c r="AS142" s="123">
        <v>29</v>
      </c>
      <c r="AT142" s="154">
        <v>30</v>
      </c>
      <c r="AU142" s="154">
        <v>31</v>
      </c>
      <c r="AV142" s="124"/>
      <c r="AW142" s="8"/>
    </row>
    <row r="143" spans="1:49" s="6" customFormat="1" ht="56.25" customHeight="1" x14ac:dyDescent="0.25">
      <c r="A143" s="85" t="str">
        <f>VLOOKUP(B143,Apoio!$A:$C,3,FALSE)</f>
        <v>MCSD EE - Liquidação</v>
      </c>
      <c r="B143" s="129" t="s">
        <v>672</v>
      </c>
      <c r="C143" s="133">
        <v>45200</v>
      </c>
      <c r="D143" s="131" t="s">
        <v>992</v>
      </c>
      <c r="E143" s="124" t="s">
        <v>84</v>
      </c>
      <c r="F143" s="135"/>
      <c r="G143" s="136"/>
      <c r="H143" s="136" t="s">
        <v>84</v>
      </c>
      <c r="I143" s="136"/>
      <c r="J143" s="136"/>
      <c r="K143" s="136"/>
      <c r="L143" s="136"/>
      <c r="M143" s="136"/>
      <c r="N143" s="137"/>
      <c r="O143" s="87" t="s">
        <v>806</v>
      </c>
      <c r="P143" s="88">
        <v>45096</v>
      </c>
      <c r="Q143" s="123">
        <v>1</v>
      </c>
      <c r="R143" s="154">
        <v>2</v>
      </c>
      <c r="S143" s="154">
        <v>3</v>
      </c>
      <c r="T143" s="123">
        <v>4</v>
      </c>
      <c r="U143" s="123">
        <v>5</v>
      </c>
      <c r="V143" s="123">
        <v>6</v>
      </c>
      <c r="W143" s="123">
        <v>7</v>
      </c>
      <c r="X143" s="123">
        <v>8</v>
      </c>
      <c r="Y143" s="154">
        <v>9</v>
      </c>
      <c r="Z143" s="154">
        <v>10</v>
      </c>
      <c r="AA143" s="123">
        <v>11</v>
      </c>
      <c r="AB143" s="123">
        <v>12</v>
      </c>
      <c r="AC143" s="123">
        <v>13</v>
      </c>
      <c r="AD143" s="123">
        <v>14</v>
      </c>
      <c r="AE143" s="123">
        <v>15</v>
      </c>
      <c r="AF143" s="154">
        <v>16</v>
      </c>
      <c r="AG143" s="154">
        <v>17</v>
      </c>
      <c r="AH143" s="125">
        <v>18</v>
      </c>
      <c r="AI143" s="123">
        <v>19</v>
      </c>
      <c r="AJ143" s="123">
        <v>20</v>
      </c>
      <c r="AK143" s="123">
        <v>21</v>
      </c>
      <c r="AL143" s="123">
        <v>22</v>
      </c>
      <c r="AM143" s="154">
        <v>23</v>
      </c>
      <c r="AN143" s="154">
        <v>24</v>
      </c>
      <c r="AO143" s="154">
        <v>25</v>
      </c>
      <c r="AP143" s="123">
        <v>26</v>
      </c>
      <c r="AQ143" s="123">
        <v>27</v>
      </c>
      <c r="AR143" s="123">
        <v>28</v>
      </c>
      <c r="AS143" s="123">
        <v>29</v>
      </c>
      <c r="AT143" s="154">
        <v>30</v>
      </c>
      <c r="AU143" s="154">
        <v>31</v>
      </c>
      <c r="AV143" s="124" t="s">
        <v>993</v>
      </c>
      <c r="AW143" s="8"/>
    </row>
    <row r="144" spans="1:49" s="6" customFormat="1" ht="48.75" customHeight="1" x14ac:dyDescent="0.25">
      <c r="A144" s="85" t="str">
        <f>VLOOKUP(B144,Apoio!$A:$C,3,FALSE)</f>
        <v>CVU PMO</v>
      </c>
      <c r="B144" s="129" t="s">
        <v>1038</v>
      </c>
      <c r="C144" s="133">
        <v>45292</v>
      </c>
      <c r="D144" s="131" t="s">
        <v>29</v>
      </c>
      <c r="E144" s="124" t="s">
        <v>940</v>
      </c>
      <c r="F144" s="139" t="s">
        <v>947</v>
      </c>
      <c r="G144" s="140" t="s">
        <v>948</v>
      </c>
      <c r="H144" s="136"/>
      <c r="I144" s="136"/>
      <c r="J144" s="136"/>
      <c r="K144" s="136"/>
      <c r="L144" s="136"/>
      <c r="M144" s="136"/>
      <c r="N144" s="137"/>
      <c r="O144" s="87" t="s">
        <v>806</v>
      </c>
      <c r="P144" s="88">
        <v>45103</v>
      </c>
      <c r="Q144" s="123">
        <v>1</v>
      </c>
      <c r="R144" s="154">
        <v>2</v>
      </c>
      <c r="S144" s="154">
        <v>3</v>
      </c>
      <c r="T144" s="123">
        <v>4</v>
      </c>
      <c r="U144" s="123">
        <v>5</v>
      </c>
      <c r="V144" s="123">
        <v>6</v>
      </c>
      <c r="W144" s="123">
        <v>7</v>
      </c>
      <c r="X144" s="123">
        <v>8</v>
      </c>
      <c r="Y144" s="154">
        <v>9</v>
      </c>
      <c r="Z144" s="154">
        <v>10</v>
      </c>
      <c r="AA144" s="123">
        <v>11</v>
      </c>
      <c r="AB144" s="123">
        <v>12</v>
      </c>
      <c r="AC144" s="123">
        <v>13</v>
      </c>
      <c r="AD144" s="123">
        <v>14</v>
      </c>
      <c r="AE144" s="123">
        <v>15</v>
      </c>
      <c r="AF144" s="154">
        <v>16</v>
      </c>
      <c r="AG144" s="154">
        <v>17</v>
      </c>
      <c r="AH144" s="125">
        <v>18</v>
      </c>
      <c r="AI144" s="123">
        <v>19</v>
      </c>
      <c r="AJ144" s="123">
        <v>20</v>
      </c>
      <c r="AK144" s="123">
        <v>21</v>
      </c>
      <c r="AL144" s="123">
        <v>22</v>
      </c>
      <c r="AM144" s="154">
        <v>23</v>
      </c>
      <c r="AN144" s="154">
        <v>24</v>
      </c>
      <c r="AO144" s="154">
        <v>25</v>
      </c>
      <c r="AP144" s="123">
        <v>26</v>
      </c>
      <c r="AQ144" s="123">
        <v>27</v>
      </c>
      <c r="AR144" s="123">
        <v>28</v>
      </c>
      <c r="AS144" s="123">
        <v>29</v>
      </c>
      <c r="AT144" s="154">
        <v>30</v>
      </c>
      <c r="AU144" s="154">
        <v>31</v>
      </c>
      <c r="AV144" s="124"/>
      <c r="AW144" s="8"/>
    </row>
    <row r="145" spans="1:49" s="6" customFormat="1" ht="21" customHeight="1" x14ac:dyDescent="0.25">
      <c r="A145" s="85" t="str">
        <f>VLOOKUP(B145,Apoio!$A:$C,3,FALSE)</f>
        <v>Medição Contábil</v>
      </c>
      <c r="B145" s="215" t="s">
        <v>1041</v>
      </c>
      <c r="C145" s="133">
        <v>45261</v>
      </c>
      <c r="D145" s="131" t="s">
        <v>84</v>
      </c>
      <c r="E145" s="124" t="s">
        <v>77</v>
      </c>
      <c r="F145" s="139" t="s">
        <v>770</v>
      </c>
      <c r="G145" s="140" t="s">
        <v>771</v>
      </c>
      <c r="H145" s="140" t="s">
        <v>772</v>
      </c>
      <c r="I145" s="140" t="s">
        <v>773</v>
      </c>
      <c r="J145" s="136"/>
      <c r="K145" s="136"/>
      <c r="L145" s="136"/>
      <c r="M145" s="136"/>
      <c r="N145" s="137"/>
      <c r="O145" s="87"/>
      <c r="P145" s="88"/>
      <c r="Q145" s="212">
        <v>1</v>
      </c>
      <c r="R145" s="209">
        <v>2</v>
      </c>
      <c r="S145" s="209">
        <v>3</v>
      </c>
      <c r="T145" s="212">
        <v>4</v>
      </c>
      <c r="U145" s="212">
        <v>5</v>
      </c>
      <c r="V145" s="212">
        <v>6</v>
      </c>
      <c r="W145" s="212">
        <v>7</v>
      </c>
      <c r="X145" s="212">
        <v>8</v>
      </c>
      <c r="Y145" s="209">
        <v>9</v>
      </c>
      <c r="Z145" s="209">
        <v>10</v>
      </c>
      <c r="AA145" s="212">
        <v>11</v>
      </c>
      <c r="AB145" s="212">
        <v>12</v>
      </c>
      <c r="AC145" s="212">
        <v>13</v>
      </c>
      <c r="AD145" s="212">
        <v>14</v>
      </c>
      <c r="AE145" s="212">
        <v>15</v>
      </c>
      <c r="AF145" s="209">
        <v>16</v>
      </c>
      <c r="AG145" s="209">
        <v>17</v>
      </c>
      <c r="AH145" s="230">
        <v>18</v>
      </c>
      <c r="AI145" s="212">
        <v>19</v>
      </c>
      <c r="AJ145" s="212">
        <v>20</v>
      </c>
      <c r="AK145" s="212">
        <v>21</v>
      </c>
      <c r="AL145" s="212">
        <v>22</v>
      </c>
      <c r="AM145" s="209">
        <v>23</v>
      </c>
      <c r="AN145" s="209">
        <v>24</v>
      </c>
      <c r="AO145" s="209">
        <v>25</v>
      </c>
      <c r="AP145" s="212">
        <v>26</v>
      </c>
      <c r="AQ145" s="212">
        <v>27</v>
      </c>
      <c r="AR145" s="212">
        <v>28</v>
      </c>
      <c r="AS145" s="212">
        <v>29</v>
      </c>
      <c r="AT145" s="209">
        <v>30</v>
      </c>
      <c r="AU145" s="209">
        <v>31</v>
      </c>
      <c r="AV145" s="221"/>
      <c r="AW145" s="8"/>
    </row>
    <row r="146" spans="1:49" s="6" customFormat="1" ht="21" customHeight="1" x14ac:dyDescent="0.25">
      <c r="A146" s="85"/>
      <c r="B146" s="216"/>
      <c r="C146" s="133">
        <v>45261</v>
      </c>
      <c r="D146" s="131" t="s">
        <v>84</v>
      </c>
      <c r="E146" s="124" t="s">
        <v>1043</v>
      </c>
      <c r="F146" s="139" t="s">
        <v>1048</v>
      </c>
      <c r="G146" s="140" t="s">
        <v>1049</v>
      </c>
      <c r="H146" s="136"/>
      <c r="I146" s="136"/>
      <c r="J146" s="136"/>
      <c r="K146" s="136"/>
      <c r="L146" s="136"/>
      <c r="M146" s="136"/>
      <c r="N146" s="137"/>
      <c r="O146" s="87"/>
      <c r="P146" s="88"/>
      <c r="Q146" s="213"/>
      <c r="R146" s="210"/>
      <c r="S146" s="210"/>
      <c r="T146" s="213"/>
      <c r="U146" s="213"/>
      <c r="V146" s="213"/>
      <c r="W146" s="213"/>
      <c r="X146" s="213"/>
      <c r="Y146" s="210"/>
      <c r="Z146" s="210"/>
      <c r="AA146" s="213"/>
      <c r="AB146" s="213"/>
      <c r="AC146" s="213"/>
      <c r="AD146" s="213"/>
      <c r="AE146" s="213"/>
      <c r="AF146" s="210"/>
      <c r="AG146" s="210"/>
      <c r="AH146" s="231"/>
      <c r="AI146" s="213"/>
      <c r="AJ146" s="213"/>
      <c r="AK146" s="213"/>
      <c r="AL146" s="213"/>
      <c r="AM146" s="210"/>
      <c r="AN146" s="210"/>
      <c r="AO146" s="210"/>
      <c r="AP146" s="213"/>
      <c r="AQ146" s="213"/>
      <c r="AR146" s="213"/>
      <c r="AS146" s="213"/>
      <c r="AT146" s="210"/>
      <c r="AU146" s="210"/>
      <c r="AV146" s="222"/>
      <c r="AW146" s="8"/>
    </row>
    <row r="147" spans="1:49" s="6" customFormat="1" ht="21" customHeight="1" x14ac:dyDescent="0.25">
      <c r="A147" s="85"/>
      <c r="B147" s="217"/>
      <c r="C147" s="133">
        <v>45261</v>
      </c>
      <c r="D147" s="131" t="s">
        <v>84</v>
      </c>
      <c r="E147" s="124" t="s">
        <v>593</v>
      </c>
      <c r="F147" s="139" t="s">
        <v>595</v>
      </c>
      <c r="G147" s="140" t="s">
        <v>596</v>
      </c>
      <c r="H147" s="136" t="s">
        <v>597</v>
      </c>
      <c r="I147" s="136"/>
      <c r="J147" s="136"/>
      <c r="K147" s="136"/>
      <c r="L147" s="136"/>
      <c r="M147" s="136"/>
      <c r="N147" s="137"/>
      <c r="O147" s="87"/>
      <c r="P147" s="88"/>
      <c r="Q147" s="214"/>
      <c r="R147" s="211"/>
      <c r="S147" s="211"/>
      <c r="T147" s="214"/>
      <c r="U147" s="214"/>
      <c r="V147" s="214"/>
      <c r="W147" s="214"/>
      <c r="X147" s="214"/>
      <c r="Y147" s="211"/>
      <c r="Z147" s="211"/>
      <c r="AA147" s="214"/>
      <c r="AB147" s="214"/>
      <c r="AC147" s="214"/>
      <c r="AD147" s="214"/>
      <c r="AE147" s="214"/>
      <c r="AF147" s="211"/>
      <c r="AG147" s="211"/>
      <c r="AH147" s="232"/>
      <c r="AI147" s="214"/>
      <c r="AJ147" s="214"/>
      <c r="AK147" s="214"/>
      <c r="AL147" s="214"/>
      <c r="AM147" s="211"/>
      <c r="AN147" s="211"/>
      <c r="AO147" s="211"/>
      <c r="AP147" s="214"/>
      <c r="AQ147" s="214"/>
      <c r="AR147" s="214"/>
      <c r="AS147" s="214"/>
      <c r="AT147" s="211"/>
      <c r="AU147" s="211"/>
      <c r="AV147" s="223"/>
      <c r="AW147" s="8"/>
    </row>
    <row r="148" spans="1:49" s="6" customFormat="1" ht="43.5" x14ac:dyDescent="0.25">
      <c r="A148" s="85" t="str">
        <f>VLOOKUP(B148,[1]Apoio!$A:$C,3,FALSE)</f>
        <v>Monitoramento Prudencial</v>
      </c>
      <c r="B148" s="129" t="s">
        <v>1058</v>
      </c>
      <c r="C148" s="133">
        <v>45261</v>
      </c>
      <c r="D148" s="131" t="s">
        <v>84</v>
      </c>
      <c r="E148" s="124" t="s">
        <v>84</v>
      </c>
      <c r="F148" s="139"/>
      <c r="G148" s="140"/>
      <c r="H148" s="136"/>
      <c r="I148" s="136"/>
      <c r="J148" s="136"/>
      <c r="K148" s="136"/>
      <c r="L148" s="136"/>
      <c r="M148" s="136"/>
      <c r="N148" s="137"/>
      <c r="O148" s="87"/>
      <c r="P148" s="88"/>
      <c r="Q148" s="123">
        <v>1</v>
      </c>
      <c r="R148" s="154">
        <v>2</v>
      </c>
      <c r="S148" s="154">
        <v>3</v>
      </c>
      <c r="T148" s="123">
        <v>4</v>
      </c>
      <c r="U148" s="123">
        <v>5</v>
      </c>
      <c r="V148" s="123">
        <v>6</v>
      </c>
      <c r="W148" s="123">
        <v>7</v>
      </c>
      <c r="X148" s="123">
        <v>8</v>
      </c>
      <c r="Y148" s="154">
        <v>9</v>
      </c>
      <c r="Z148" s="154">
        <v>10</v>
      </c>
      <c r="AA148" s="123">
        <v>11</v>
      </c>
      <c r="AB148" s="123">
        <v>12</v>
      </c>
      <c r="AC148" s="123">
        <v>13</v>
      </c>
      <c r="AD148" s="123">
        <v>14</v>
      </c>
      <c r="AE148" s="123">
        <v>15</v>
      </c>
      <c r="AF148" s="154">
        <v>16</v>
      </c>
      <c r="AG148" s="154">
        <v>17</v>
      </c>
      <c r="AH148" s="125">
        <v>18</v>
      </c>
      <c r="AI148" s="123">
        <v>19</v>
      </c>
      <c r="AJ148" s="123">
        <v>20</v>
      </c>
      <c r="AK148" s="123">
        <v>21</v>
      </c>
      <c r="AL148" s="123">
        <v>22</v>
      </c>
      <c r="AM148" s="154">
        <v>23</v>
      </c>
      <c r="AN148" s="154">
        <v>24</v>
      </c>
      <c r="AO148" s="154">
        <v>25</v>
      </c>
      <c r="AP148" s="123">
        <v>26</v>
      </c>
      <c r="AQ148" s="123">
        <v>27</v>
      </c>
      <c r="AR148" s="123">
        <v>28</v>
      </c>
      <c r="AS148" s="123">
        <v>29</v>
      </c>
      <c r="AT148" s="154">
        <v>30</v>
      </c>
      <c r="AU148" s="154">
        <v>31</v>
      </c>
      <c r="AV148" s="146"/>
      <c r="AW148" s="8"/>
    </row>
    <row r="149" spans="1:49" s="6" customFormat="1" ht="43.5" x14ac:dyDescent="0.25">
      <c r="A149" s="85" t="str">
        <f>VLOOKUP(B149,[2]Apoio!$A:$C,3,FALSE)</f>
        <v>MVE - Apuração</v>
      </c>
      <c r="B149" s="194" t="s">
        <v>1065</v>
      </c>
      <c r="C149" s="133">
        <v>45261</v>
      </c>
      <c r="D149" s="195" t="s">
        <v>84</v>
      </c>
      <c r="E149" s="156" t="s">
        <v>84</v>
      </c>
      <c r="F149" s="196"/>
      <c r="G149" s="197"/>
      <c r="H149" s="197" t="s">
        <v>84</v>
      </c>
      <c r="I149" s="136"/>
      <c r="J149" s="136"/>
      <c r="K149" s="136"/>
      <c r="L149" s="136"/>
      <c r="M149" s="136"/>
      <c r="N149" s="136"/>
      <c r="O149" s="172"/>
      <c r="P149" s="88"/>
      <c r="Q149" s="123">
        <v>1</v>
      </c>
      <c r="R149" s="154">
        <v>2</v>
      </c>
      <c r="S149" s="154">
        <v>3</v>
      </c>
      <c r="T149" s="123">
        <v>4</v>
      </c>
      <c r="U149" s="123">
        <v>5</v>
      </c>
      <c r="V149" s="123">
        <v>6</v>
      </c>
      <c r="W149" s="123">
        <v>7</v>
      </c>
      <c r="X149" s="123">
        <v>8</v>
      </c>
      <c r="Y149" s="154">
        <v>9</v>
      </c>
      <c r="Z149" s="154">
        <v>10</v>
      </c>
      <c r="AA149" s="123">
        <v>11</v>
      </c>
      <c r="AB149" s="123">
        <v>12</v>
      </c>
      <c r="AC149" s="123">
        <v>13</v>
      </c>
      <c r="AD149" s="123">
        <v>14</v>
      </c>
      <c r="AE149" s="123">
        <v>15</v>
      </c>
      <c r="AF149" s="154">
        <v>16</v>
      </c>
      <c r="AG149" s="154">
        <v>17</v>
      </c>
      <c r="AH149" s="125">
        <v>18</v>
      </c>
      <c r="AI149" s="123">
        <v>19</v>
      </c>
      <c r="AJ149" s="123">
        <v>20</v>
      </c>
      <c r="AK149" s="123">
        <v>21</v>
      </c>
      <c r="AL149" s="123">
        <v>22</v>
      </c>
      <c r="AM149" s="154">
        <v>23</v>
      </c>
      <c r="AN149" s="154">
        <v>24</v>
      </c>
      <c r="AO149" s="154">
        <v>25</v>
      </c>
      <c r="AP149" s="123">
        <v>26</v>
      </c>
      <c r="AQ149" s="123">
        <v>27</v>
      </c>
      <c r="AR149" s="123">
        <v>28</v>
      </c>
      <c r="AS149" s="123">
        <v>29</v>
      </c>
      <c r="AT149" s="154">
        <v>30</v>
      </c>
      <c r="AU149" s="154">
        <v>31</v>
      </c>
      <c r="AV149" s="124"/>
      <c r="AW149" s="8"/>
    </row>
    <row r="150" spans="1:49" s="6" customFormat="1" ht="46" customHeight="1" x14ac:dyDescent="0.25">
      <c r="A150" s="85" t="str">
        <f>VLOOKUP(B150,Apoio!$A:$C,3,FALSE)</f>
        <v>MCSD EN - Declarações</v>
      </c>
      <c r="B150" s="173" t="s">
        <v>869</v>
      </c>
      <c r="C150" s="133" t="s">
        <v>84</v>
      </c>
      <c r="D150" s="131" t="s">
        <v>84</v>
      </c>
      <c r="E150" s="124" t="s">
        <v>84</v>
      </c>
      <c r="F150" s="136"/>
      <c r="G150" s="136"/>
      <c r="H150" s="136"/>
      <c r="I150" s="136"/>
      <c r="J150" s="136"/>
      <c r="K150" s="136"/>
      <c r="L150" s="136"/>
      <c r="M150" s="136"/>
      <c r="N150" s="162"/>
      <c r="O150" s="172"/>
      <c r="P150" s="88"/>
      <c r="Q150" s="123">
        <v>1</v>
      </c>
      <c r="R150" s="154">
        <v>2</v>
      </c>
      <c r="S150" s="154">
        <v>3</v>
      </c>
      <c r="T150" s="123">
        <v>4</v>
      </c>
      <c r="U150" s="123">
        <v>5</v>
      </c>
      <c r="V150" s="123">
        <v>6</v>
      </c>
      <c r="W150" s="123">
        <v>7</v>
      </c>
      <c r="X150" s="123">
        <v>8</v>
      </c>
      <c r="Y150" s="154">
        <v>9</v>
      </c>
      <c r="Z150" s="154">
        <v>10</v>
      </c>
      <c r="AA150" s="123">
        <v>11</v>
      </c>
      <c r="AB150" s="123">
        <v>12</v>
      </c>
      <c r="AC150" s="123">
        <v>13</v>
      </c>
      <c r="AD150" s="123">
        <v>14</v>
      </c>
      <c r="AE150" s="123">
        <v>15</v>
      </c>
      <c r="AF150" s="154">
        <v>16</v>
      </c>
      <c r="AG150" s="154">
        <v>17</v>
      </c>
      <c r="AH150" s="123">
        <v>18</v>
      </c>
      <c r="AI150" s="125">
        <v>19</v>
      </c>
      <c r="AJ150" s="123">
        <v>20</v>
      </c>
      <c r="AK150" s="123">
        <v>21</v>
      </c>
      <c r="AL150" s="123">
        <v>22</v>
      </c>
      <c r="AM150" s="154">
        <v>23</v>
      </c>
      <c r="AN150" s="154">
        <v>24</v>
      </c>
      <c r="AO150" s="154">
        <v>25</v>
      </c>
      <c r="AP150" s="123">
        <v>26</v>
      </c>
      <c r="AQ150" s="123">
        <v>27</v>
      </c>
      <c r="AR150" s="123">
        <v>28</v>
      </c>
      <c r="AS150" s="123">
        <v>29</v>
      </c>
      <c r="AT150" s="154">
        <v>30</v>
      </c>
      <c r="AU150" s="154">
        <v>31</v>
      </c>
      <c r="AV150" s="124"/>
      <c r="AW150" s="8"/>
    </row>
    <row r="151" spans="1:49" s="6" customFormat="1" ht="36" customHeight="1" x14ac:dyDescent="0.25">
      <c r="A151" s="85" t="str">
        <f>VLOOKUP(B151,Apoio!$A:$C,3,FALSE)</f>
        <v>Energia de Reserva - Liquidação</v>
      </c>
      <c r="B151" s="129" t="s">
        <v>185</v>
      </c>
      <c r="C151" s="133">
        <v>45231</v>
      </c>
      <c r="D151" s="131" t="s">
        <v>6</v>
      </c>
      <c r="E151" s="124" t="s">
        <v>84</v>
      </c>
      <c r="F151" s="139"/>
      <c r="G151" s="136"/>
      <c r="H151" s="136" t="s">
        <v>84</v>
      </c>
      <c r="I151" s="136"/>
      <c r="J151" s="136"/>
      <c r="K151" s="136"/>
      <c r="L151" s="136"/>
      <c r="M151" s="136"/>
      <c r="N151" s="137"/>
      <c r="O151" s="87" t="s">
        <v>806</v>
      </c>
      <c r="P151" s="88">
        <v>45098</v>
      </c>
      <c r="Q151" s="123">
        <v>1</v>
      </c>
      <c r="R151" s="154">
        <v>2</v>
      </c>
      <c r="S151" s="154">
        <v>3</v>
      </c>
      <c r="T151" s="123">
        <v>4</v>
      </c>
      <c r="U151" s="123">
        <v>5</v>
      </c>
      <c r="V151" s="123">
        <v>6</v>
      </c>
      <c r="W151" s="123">
        <v>7</v>
      </c>
      <c r="X151" s="123">
        <v>8</v>
      </c>
      <c r="Y151" s="154">
        <v>9</v>
      </c>
      <c r="Z151" s="154">
        <v>10</v>
      </c>
      <c r="AA151" s="123">
        <v>11</v>
      </c>
      <c r="AB151" s="123">
        <v>12</v>
      </c>
      <c r="AC151" s="123">
        <v>13</v>
      </c>
      <c r="AD151" s="123">
        <v>14</v>
      </c>
      <c r="AE151" s="123">
        <v>15</v>
      </c>
      <c r="AF151" s="154">
        <v>16</v>
      </c>
      <c r="AG151" s="154">
        <v>17</v>
      </c>
      <c r="AH151" s="123">
        <v>18</v>
      </c>
      <c r="AI151" s="125">
        <v>19</v>
      </c>
      <c r="AJ151" s="123">
        <v>20</v>
      </c>
      <c r="AK151" s="123">
        <v>21</v>
      </c>
      <c r="AL151" s="123">
        <v>22</v>
      </c>
      <c r="AM151" s="154">
        <v>23</v>
      </c>
      <c r="AN151" s="154">
        <v>24</v>
      </c>
      <c r="AO151" s="154">
        <v>25</v>
      </c>
      <c r="AP151" s="123">
        <v>26</v>
      </c>
      <c r="AQ151" s="123">
        <v>27</v>
      </c>
      <c r="AR151" s="123">
        <v>28</v>
      </c>
      <c r="AS151" s="123">
        <v>29</v>
      </c>
      <c r="AT151" s="154">
        <v>30</v>
      </c>
      <c r="AU151" s="154">
        <v>31</v>
      </c>
      <c r="AV151" s="124"/>
      <c r="AW151" s="8"/>
    </row>
    <row r="152" spans="1:49" s="6" customFormat="1" ht="36" customHeight="1" x14ac:dyDescent="0.25">
      <c r="A152" s="85" t="str">
        <f>VLOOKUP(B152,Apoio!$A:$C,3,FALSE)</f>
        <v>Energia de Reserva - Liquidação</v>
      </c>
      <c r="B152" s="129" t="s">
        <v>186</v>
      </c>
      <c r="C152" s="133">
        <v>45231</v>
      </c>
      <c r="D152" s="131" t="s">
        <v>19</v>
      </c>
      <c r="E152" s="124" t="s">
        <v>84</v>
      </c>
      <c r="F152" s="135"/>
      <c r="G152" s="136"/>
      <c r="H152" s="136" t="s">
        <v>84</v>
      </c>
      <c r="I152" s="136"/>
      <c r="J152" s="136"/>
      <c r="K152" s="136"/>
      <c r="L152" s="136"/>
      <c r="M152" s="136"/>
      <c r="N152" s="137"/>
      <c r="O152" s="87" t="s">
        <v>806</v>
      </c>
      <c r="P152" s="88">
        <v>45099</v>
      </c>
      <c r="Q152" s="123">
        <v>1</v>
      </c>
      <c r="R152" s="154">
        <v>2</v>
      </c>
      <c r="S152" s="154">
        <v>3</v>
      </c>
      <c r="T152" s="123">
        <v>4</v>
      </c>
      <c r="U152" s="123">
        <v>5</v>
      </c>
      <c r="V152" s="123">
        <v>6</v>
      </c>
      <c r="W152" s="123">
        <v>7</v>
      </c>
      <c r="X152" s="123">
        <v>8</v>
      </c>
      <c r="Y152" s="154">
        <v>9</v>
      </c>
      <c r="Z152" s="154">
        <v>10</v>
      </c>
      <c r="AA152" s="123">
        <v>11</v>
      </c>
      <c r="AB152" s="123">
        <v>12</v>
      </c>
      <c r="AC152" s="123">
        <v>13</v>
      </c>
      <c r="AD152" s="123">
        <v>14</v>
      </c>
      <c r="AE152" s="123">
        <v>15</v>
      </c>
      <c r="AF152" s="154">
        <v>16</v>
      </c>
      <c r="AG152" s="154">
        <v>17</v>
      </c>
      <c r="AH152" s="123">
        <v>18</v>
      </c>
      <c r="AI152" s="123">
        <v>19</v>
      </c>
      <c r="AJ152" s="125">
        <v>20</v>
      </c>
      <c r="AK152" s="123">
        <v>21</v>
      </c>
      <c r="AL152" s="123">
        <v>22</v>
      </c>
      <c r="AM152" s="154">
        <v>23</v>
      </c>
      <c r="AN152" s="154">
        <v>24</v>
      </c>
      <c r="AO152" s="154">
        <v>25</v>
      </c>
      <c r="AP152" s="123">
        <v>26</v>
      </c>
      <c r="AQ152" s="123">
        <v>27</v>
      </c>
      <c r="AR152" s="123">
        <v>28</v>
      </c>
      <c r="AS152" s="123">
        <v>29</v>
      </c>
      <c r="AT152" s="154">
        <v>30</v>
      </c>
      <c r="AU152" s="154">
        <v>31</v>
      </c>
      <c r="AV152" s="126"/>
      <c r="AW152" s="8"/>
    </row>
    <row r="153" spans="1:49" s="6" customFormat="1" ht="36.65" customHeight="1" x14ac:dyDescent="0.25">
      <c r="A153" s="85" t="str">
        <f>VLOOKUP(B153,Apoio!$A:$C,3,FALSE)</f>
        <v>MVE - Processamento</v>
      </c>
      <c r="B153" s="194" t="s">
        <v>902</v>
      </c>
      <c r="C153" s="130">
        <v>45261</v>
      </c>
      <c r="D153" s="195" t="s">
        <v>84</v>
      </c>
      <c r="E153" s="156" t="s">
        <v>84</v>
      </c>
      <c r="F153" s="198"/>
      <c r="G153" s="197"/>
      <c r="H153" s="197" t="s">
        <v>84</v>
      </c>
      <c r="I153" s="136"/>
      <c r="J153" s="136"/>
      <c r="K153" s="136"/>
      <c r="L153" s="136"/>
      <c r="M153" s="136"/>
      <c r="N153" s="137"/>
      <c r="O153" s="87"/>
      <c r="P153" s="90"/>
      <c r="Q153" s="123">
        <v>1</v>
      </c>
      <c r="R153" s="154">
        <v>2</v>
      </c>
      <c r="S153" s="154">
        <v>3</v>
      </c>
      <c r="T153" s="123">
        <v>4</v>
      </c>
      <c r="U153" s="123">
        <v>5</v>
      </c>
      <c r="V153" s="123">
        <v>6</v>
      </c>
      <c r="W153" s="123">
        <v>7</v>
      </c>
      <c r="X153" s="123">
        <v>8</v>
      </c>
      <c r="Y153" s="154">
        <v>9</v>
      </c>
      <c r="Z153" s="154">
        <v>10</v>
      </c>
      <c r="AA153" s="123">
        <v>11</v>
      </c>
      <c r="AB153" s="123">
        <v>12</v>
      </c>
      <c r="AC153" s="123">
        <v>13</v>
      </c>
      <c r="AD153" s="123">
        <v>14</v>
      </c>
      <c r="AE153" s="123">
        <v>15</v>
      </c>
      <c r="AF153" s="154">
        <v>16</v>
      </c>
      <c r="AG153" s="154">
        <v>17</v>
      </c>
      <c r="AH153" s="123">
        <v>18</v>
      </c>
      <c r="AI153" s="123">
        <v>19</v>
      </c>
      <c r="AJ153" s="125">
        <v>20</v>
      </c>
      <c r="AK153" s="123">
        <v>21</v>
      </c>
      <c r="AL153" s="123">
        <v>22</v>
      </c>
      <c r="AM153" s="154">
        <v>23</v>
      </c>
      <c r="AN153" s="154">
        <v>24</v>
      </c>
      <c r="AO153" s="154">
        <v>25</v>
      </c>
      <c r="AP153" s="123">
        <v>26</v>
      </c>
      <c r="AQ153" s="123">
        <v>27</v>
      </c>
      <c r="AR153" s="123">
        <v>28</v>
      </c>
      <c r="AS153" s="123">
        <v>29</v>
      </c>
      <c r="AT153" s="154">
        <v>30</v>
      </c>
      <c r="AU153" s="154">
        <v>31</v>
      </c>
      <c r="AV153" s="124"/>
      <c r="AW153" s="8"/>
    </row>
    <row r="154" spans="1:49" s="6" customFormat="1" ht="36.75" customHeight="1" x14ac:dyDescent="0.25">
      <c r="A154" s="85" t="str">
        <f>VLOOKUP(B154,Apoio!$A:$C,3,FALSE)</f>
        <v>Cotas de Energia Nuclear - Pós-Liquidação</v>
      </c>
      <c r="B154" s="129" t="s">
        <v>182</v>
      </c>
      <c r="C154" s="133">
        <v>45231</v>
      </c>
      <c r="D154" s="131" t="s">
        <v>151</v>
      </c>
      <c r="E154" s="124" t="s">
        <v>136</v>
      </c>
      <c r="F154" s="135" t="s">
        <v>718</v>
      </c>
      <c r="G154" s="136" t="s">
        <v>719</v>
      </c>
      <c r="H154" s="136" t="s">
        <v>838</v>
      </c>
      <c r="I154" s="136"/>
      <c r="J154" s="136"/>
      <c r="K154" s="136"/>
      <c r="L154" s="136"/>
      <c r="M154" s="136"/>
      <c r="N154" s="137"/>
      <c r="O154" s="87" t="s">
        <v>806</v>
      </c>
      <c r="P154" s="88">
        <v>45098</v>
      </c>
      <c r="Q154" s="123">
        <v>1</v>
      </c>
      <c r="R154" s="154">
        <v>2</v>
      </c>
      <c r="S154" s="154">
        <v>3</v>
      </c>
      <c r="T154" s="123">
        <v>4</v>
      </c>
      <c r="U154" s="123">
        <v>5</v>
      </c>
      <c r="V154" s="123">
        <v>6</v>
      </c>
      <c r="W154" s="123">
        <v>7</v>
      </c>
      <c r="X154" s="123">
        <v>8</v>
      </c>
      <c r="Y154" s="154">
        <v>9</v>
      </c>
      <c r="Z154" s="154">
        <v>10</v>
      </c>
      <c r="AA154" s="123">
        <v>11</v>
      </c>
      <c r="AB154" s="123">
        <v>12</v>
      </c>
      <c r="AC154" s="123">
        <v>13</v>
      </c>
      <c r="AD154" s="123">
        <v>14</v>
      </c>
      <c r="AE154" s="123">
        <v>15</v>
      </c>
      <c r="AF154" s="154">
        <v>16</v>
      </c>
      <c r="AG154" s="154">
        <v>17</v>
      </c>
      <c r="AH154" s="123">
        <v>18</v>
      </c>
      <c r="AI154" s="123">
        <v>19</v>
      </c>
      <c r="AJ154" s="125">
        <v>20</v>
      </c>
      <c r="AK154" s="123">
        <v>21</v>
      </c>
      <c r="AL154" s="123">
        <v>22</v>
      </c>
      <c r="AM154" s="154">
        <v>23</v>
      </c>
      <c r="AN154" s="154">
        <v>24</v>
      </c>
      <c r="AO154" s="154">
        <v>25</v>
      </c>
      <c r="AP154" s="123">
        <v>26</v>
      </c>
      <c r="AQ154" s="123">
        <v>27</v>
      </c>
      <c r="AR154" s="123">
        <v>28</v>
      </c>
      <c r="AS154" s="123">
        <v>29</v>
      </c>
      <c r="AT154" s="154">
        <v>30</v>
      </c>
      <c r="AU154" s="154">
        <v>31</v>
      </c>
      <c r="AV154" s="124"/>
      <c r="AW154" s="8"/>
    </row>
    <row r="155" spans="1:49" s="6" customFormat="1" ht="47.5" customHeight="1" x14ac:dyDescent="0.25">
      <c r="A155" s="85" t="str">
        <f>VLOOKUP(B155,Apoio!$A:$C,3,FALSE)</f>
        <v>MCSD EE - Pós-Liquidação</v>
      </c>
      <c r="B155" s="129" t="s">
        <v>679</v>
      </c>
      <c r="C155" s="133">
        <v>45200</v>
      </c>
      <c r="D155" s="131" t="s">
        <v>994</v>
      </c>
      <c r="E155" s="124" t="s">
        <v>108</v>
      </c>
      <c r="F155" s="135" t="s">
        <v>699</v>
      </c>
      <c r="G155" s="136"/>
      <c r="H155" s="136"/>
      <c r="I155" s="136"/>
      <c r="J155" s="136"/>
      <c r="K155" s="136"/>
      <c r="L155" s="136"/>
      <c r="M155" s="136"/>
      <c r="N155" s="137"/>
      <c r="O155" s="87" t="s">
        <v>806</v>
      </c>
      <c r="P155" s="88">
        <v>45098</v>
      </c>
      <c r="Q155" s="123">
        <v>1</v>
      </c>
      <c r="R155" s="154">
        <v>2</v>
      </c>
      <c r="S155" s="154">
        <v>3</v>
      </c>
      <c r="T155" s="123">
        <v>4</v>
      </c>
      <c r="U155" s="123">
        <v>5</v>
      </c>
      <c r="V155" s="128">
        <v>6</v>
      </c>
      <c r="W155" s="123">
        <v>7</v>
      </c>
      <c r="X155" s="123">
        <v>8</v>
      </c>
      <c r="Y155" s="154">
        <v>9</v>
      </c>
      <c r="Z155" s="154">
        <v>10</v>
      </c>
      <c r="AA155" s="123">
        <v>11</v>
      </c>
      <c r="AB155" s="123">
        <v>12</v>
      </c>
      <c r="AC155" s="123">
        <v>13</v>
      </c>
      <c r="AD155" s="123">
        <v>14</v>
      </c>
      <c r="AE155" s="123">
        <v>15</v>
      </c>
      <c r="AF155" s="154">
        <v>16</v>
      </c>
      <c r="AG155" s="154">
        <v>17</v>
      </c>
      <c r="AH155" s="123">
        <v>18</v>
      </c>
      <c r="AI155" s="123">
        <v>19</v>
      </c>
      <c r="AJ155" s="125">
        <v>20</v>
      </c>
      <c r="AK155" s="123">
        <v>21</v>
      </c>
      <c r="AL155" s="123">
        <v>22</v>
      </c>
      <c r="AM155" s="154">
        <v>23</v>
      </c>
      <c r="AN155" s="154">
        <v>24</v>
      </c>
      <c r="AO155" s="154">
        <v>25</v>
      </c>
      <c r="AP155" s="123">
        <v>26</v>
      </c>
      <c r="AQ155" s="123">
        <v>27</v>
      </c>
      <c r="AR155" s="123">
        <v>28</v>
      </c>
      <c r="AS155" s="123">
        <v>29</v>
      </c>
      <c r="AT155" s="154">
        <v>30</v>
      </c>
      <c r="AU155" s="154">
        <v>31</v>
      </c>
      <c r="AV155" s="124" t="s">
        <v>993</v>
      </c>
      <c r="AW155" s="8"/>
    </row>
    <row r="156" spans="1:49" s="6" customFormat="1" ht="62.25" customHeight="1" x14ac:dyDescent="0.25">
      <c r="A156" s="85" t="str">
        <f>VLOOKUP(B156,Apoio!$A:$C,3,FALSE)</f>
        <v>Adesão</v>
      </c>
      <c r="B156" s="129" t="s">
        <v>184</v>
      </c>
      <c r="C156" s="133">
        <v>45261</v>
      </c>
      <c r="D156" s="131" t="s">
        <v>35</v>
      </c>
      <c r="E156" s="124" t="s">
        <v>84</v>
      </c>
      <c r="F156" s="139"/>
      <c r="G156" s="136"/>
      <c r="H156" s="136" t="s">
        <v>84</v>
      </c>
      <c r="I156" s="136"/>
      <c r="J156" s="136"/>
      <c r="K156" s="136"/>
      <c r="L156" s="136"/>
      <c r="M156" s="136"/>
      <c r="N156" s="137"/>
      <c r="O156" s="87" t="s">
        <v>806</v>
      </c>
      <c r="P156" s="88">
        <v>45098</v>
      </c>
      <c r="Q156" s="123">
        <v>1</v>
      </c>
      <c r="R156" s="154">
        <v>2</v>
      </c>
      <c r="S156" s="154">
        <v>3</v>
      </c>
      <c r="T156" s="123">
        <v>4</v>
      </c>
      <c r="U156" s="123">
        <v>5</v>
      </c>
      <c r="V156" s="123">
        <v>6</v>
      </c>
      <c r="W156" s="123">
        <v>7</v>
      </c>
      <c r="X156" s="123">
        <v>8</v>
      </c>
      <c r="Y156" s="154">
        <v>9</v>
      </c>
      <c r="Z156" s="154">
        <v>10</v>
      </c>
      <c r="AA156" s="123">
        <v>11</v>
      </c>
      <c r="AB156" s="123">
        <v>12</v>
      </c>
      <c r="AC156" s="123">
        <v>13</v>
      </c>
      <c r="AD156" s="123">
        <v>14</v>
      </c>
      <c r="AE156" s="123">
        <v>15</v>
      </c>
      <c r="AF156" s="154">
        <v>16</v>
      </c>
      <c r="AG156" s="154">
        <v>17</v>
      </c>
      <c r="AH156" s="123">
        <v>18</v>
      </c>
      <c r="AI156" s="123">
        <v>19</v>
      </c>
      <c r="AJ156" s="125">
        <v>20</v>
      </c>
      <c r="AK156" s="123">
        <v>21</v>
      </c>
      <c r="AL156" s="123">
        <v>22</v>
      </c>
      <c r="AM156" s="154">
        <v>23</v>
      </c>
      <c r="AN156" s="154">
        <v>24</v>
      </c>
      <c r="AO156" s="154">
        <v>25</v>
      </c>
      <c r="AP156" s="123">
        <v>26</v>
      </c>
      <c r="AQ156" s="123">
        <v>27</v>
      </c>
      <c r="AR156" s="123">
        <v>28</v>
      </c>
      <c r="AS156" s="123">
        <v>29</v>
      </c>
      <c r="AT156" s="154">
        <v>30</v>
      </c>
      <c r="AU156" s="154">
        <v>31</v>
      </c>
      <c r="AV156" s="124"/>
      <c r="AW156" s="8"/>
    </row>
    <row r="157" spans="1:49" s="6" customFormat="1" ht="62.25" customHeight="1" x14ac:dyDescent="0.25">
      <c r="A157" s="85" t="str">
        <f>VLOOKUP(B157,[1]Apoio!$A:$C,3,FALSE)</f>
        <v>Monitoramento Prudencial</v>
      </c>
      <c r="B157" s="129" t="s">
        <v>1060</v>
      </c>
      <c r="C157" s="133">
        <v>45261</v>
      </c>
      <c r="D157" s="131" t="s">
        <v>84</v>
      </c>
      <c r="E157" s="124" t="s">
        <v>84</v>
      </c>
      <c r="F157" s="139"/>
      <c r="G157" s="136"/>
      <c r="H157" s="136"/>
      <c r="I157" s="136"/>
      <c r="J157" s="136"/>
      <c r="K157" s="136"/>
      <c r="L157" s="136"/>
      <c r="M157" s="136"/>
      <c r="N157" s="137"/>
      <c r="O157" s="87"/>
      <c r="P157" s="88"/>
      <c r="Q157" s="123">
        <v>1</v>
      </c>
      <c r="R157" s="154">
        <v>2</v>
      </c>
      <c r="S157" s="154">
        <v>3</v>
      </c>
      <c r="T157" s="123">
        <v>4</v>
      </c>
      <c r="U157" s="123">
        <v>5</v>
      </c>
      <c r="V157" s="123">
        <v>6</v>
      </c>
      <c r="W157" s="123">
        <v>7</v>
      </c>
      <c r="X157" s="123">
        <v>8</v>
      </c>
      <c r="Y157" s="154">
        <v>9</v>
      </c>
      <c r="Z157" s="154">
        <v>10</v>
      </c>
      <c r="AA157" s="123">
        <v>11</v>
      </c>
      <c r="AB157" s="123">
        <v>12</v>
      </c>
      <c r="AC157" s="123">
        <v>13</v>
      </c>
      <c r="AD157" s="123">
        <v>14</v>
      </c>
      <c r="AE157" s="123">
        <v>15</v>
      </c>
      <c r="AF157" s="154">
        <v>16</v>
      </c>
      <c r="AG157" s="154">
        <v>17</v>
      </c>
      <c r="AH157" s="123">
        <v>18</v>
      </c>
      <c r="AI157" s="123">
        <v>19</v>
      </c>
      <c r="AJ157" s="125">
        <v>20</v>
      </c>
      <c r="AK157" s="123">
        <v>21</v>
      </c>
      <c r="AL157" s="123">
        <v>22</v>
      </c>
      <c r="AM157" s="154">
        <v>23</v>
      </c>
      <c r="AN157" s="154">
        <v>24</v>
      </c>
      <c r="AO157" s="154">
        <v>25</v>
      </c>
      <c r="AP157" s="123">
        <v>26</v>
      </c>
      <c r="AQ157" s="123">
        <v>27</v>
      </c>
      <c r="AR157" s="123">
        <v>28</v>
      </c>
      <c r="AS157" s="123">
        <v>29</v>
      </c>
      <c r="AT157" s="154">
        <v>30</v>
      </c>
      <c r="AU157" s="154">
        <v>31</v>
      </c>
      <c r="AV157" s="124"/>
      <c r="AW157" s="8"/>
    </row>
    <row r="158" spans="1:49" s="6" customFormat="1" ht="36.75" customHeight="1" x14ac:dyDescent="0.25">
      <c r="A158" s="85" t="str">
        <f>VLOOKUP(B158,Apoio!$A:$C,3,FALSE)</f>
        <v>Garantia Física - Sazonalização</v>
      </c>
      <c r="B158" s="129" t="s">
        <v>479</v>
      </c>
      <c r="C158" s="133"/>
      <c r="D158" s="131" t="s">
        <v>949</v>
      </c>
      <c r="E158" s="124" t="s">
        <v>84</v>
      </c>
      <c r="F158" s="139"/>
      <c r="G158" s="136"/>
      <c r="H158" s="136" t="s">
        <v>84</v>
      </c>
      <c r="I158" s="136"/>
      <c r="J158" s="136"/>
      <c r="K158" s="136"/>
      <c r="L158" s="136"/>
      <c r="M158" s="136"/>
      <c r="N158" s="137"/>
      <c r="O158" s="87"/>
      <c r="P158" s="88"/>
      <c r="Q158" s="123">
        <v>1</v>
      </c>
      <c r="R158" s="154">
        <v>2</v>
      </c>
      <c r="S158" s="154">
        <v>3</v>
      </c>
      <c r="T158" s="123">
        <v>4</v>
      </c>
      <c r="U158" s="123">
        <v>5</v>
      </c>
      <c r="V158" s="123">
        <v>6</v>
      </c>
      <c r="W158" s="123">
        <v>7</v>
      </c>
      <c r="X158" s="123">
        <v>8</v>
      </c>
      <c r="Y158" s="154">
        <v>9</v>
      </c>
      <c r="Z158" s="154">
        <v>10</v>
      </c>
      <c r="AA158" s="123">
        <v>11</v>
      </c>
      <c r="AB158" s="123">
        <v>12</v>
      </c>
      <c r="AC158" s="123">
        <v>13</v>
      </c>
      <c r="AD158" s="123">
        <v>14</v>
      </c>
      <c r="AE158" s="123">
        <v>15</v>
      </c>
      <c r="AF158" s="154">
        <v>16</v>
      </c>
      <c r="AG158" s="154">
        <v>17</v>
      </c>
      <c r="AH158" s="123">
        <v>18</v>
      </c>
      <c r="AI158" s="123">
        <v>19</v>
      </c>
      <c r="AJ158" s="123">
        <v>20</v>
      </c>
      <c r="AK158" s="125">
        <v>21</v>
      </c>
      <c r="AL158" s="123">
        <v>22</v>
      </c>
      <c r="AM158" s="154">
        <v>23</v>
      </c>
      <c r="AN158" s="154">
        <v>24</v>
      </c>
      <c r="AO158" s="154">
        <v>25</v>
      </c>
      <c r="AP158" s="123">
        <v>26</v>
      </c>
      <c r="AQ158" s="123">
        <v>27</v>
      </c>
      <c r="AR158" s="123">
        <v>28</v>
      </c>
      <c r="AS158" s="123">
        <v>29</v>
      </c>
      <c r="AT158" s="154">
        <v>30</v>
      </c>
      <c r="AU158" s="154">
        <v>31</v>
      </c>
      <c r="AV158" s="127"/>
      <c r="AW158" s="8"/>
    </row>
    <row r="159" spans="1:49" s="6" customFormat="1" ht="36" customHeight="1" x14ac:dyDescent="0.25">
      <c r="A159" s="85" t="str">
        <f>VLOOKUP(B159,Apoio!$A:$C,3,FALSE)</f>
        <v>Garantias Financeiras - Aporte</v>
      </c>
      <c r="B159" s="129" t="s">
        <v>196</v>
      </c>
      <c r="C159" s="133">
        <v>45231</v>
      </c>
      <c r="D159" s="131" t="s">
        <v>16</v>
      </c>
      <c r="E159" s="124" t="s">
        <v>84</v>
      </c>
      <c r="F159" s="139"/>
      <c r="G159" s="136"/>
      <c r="H159" s="136" t="s">
        <v>84</v>
      </c>
      <c r="I159" s="136"/>
      <c r="J159" s="136"/>
      <c r="K159" s="136"/>
      <c r="L159" s="136"/>
      <c r="M159" s="136"/>
      <c r="N159" s="137"/>
      <c r="O159" s="87" t="s">
        <v>806</v>
      </c>
      <c r="P159" s="88">
        <v>45099</v>
      </c>
      <c r="Q159" s="123">
        <v>1</v>
      </c>
      <c r="R159" s="154">
        <v>2</v>
      </c>
      <c r="S159" s="154">
        <v>3</v>
      </c>
      <c r="T159" s="123">
        <v>4</v>
      </c>
      <c r="U159" s="123">
        <v>5</v>
      </c>
      <c r="V159" s="123">
        <v>6</v>
      </c>
      <c r="W159" s="123">
        <v>7</v>
      </c>
      <c r="X159" s="123">
        <v>8</v>
      </c>
      <c r="Y159" s="154">
        <v>9</v>
      </c>
      <c r="Z159" s="154">
        <v>10</v>
      </c>
      <c r="AA159" s="123">
        <v>11</v>
      </c>
      <c r="AB159" s="123">
        <v>12</v>
      </c>
      <c r="AC159" s="123">
        <v>13</v>
      </c>
      <c r="AD159" s="123">
        <v>14</v>
      </c>
      <c r="AE159" s="123">
        <v>15</v>
      </c>
      <c r="AF159" s="154">
        <v>16</v>
      </c>
      <c r="AG159" s="154">
        <v>17</v>
      </c>
      <c r="AH159" s="123">
        <v>18</v>
      </c>
      <c r="AI159" s="123">
        <v>19</v>
      </c>
      <c r="AJ159" s="123">
        <v>20</v>
      </c>
      <c r="AK159" s="125">
        <v>21</v>
      </c>
      <c r="AL159" s="123">
        <v>22</v>
      </c>
      <c r="AM159" s="154">
        <v>23</v>
      </c>
      <c r="AN159" s="154">
        <v>24</v>
      </c>
      <c r="AO159" s="154">
        <v>25</v>
      </c>
      <c r="AP159" s="123">
        <v>26</v>
      </c>
      <c r="AQ159" s="123">
        <v>27</v>
      </c>
      <c r="AR159" s="123">
        <v>28</v>
      </c>
      <c r="AS159" s="123">
        <v>29</v>
      </c>
      <c r="AT159" s="154">
        <v>30</v>
      </c>
      <c r="AU159" s="154">
        <v>31</v>
      </c>
      <c r="AV159" s="124"/>
      <c r="AW159" s="8"/>
    </row>
    <row r="160" spans="1:49" s="6" customFormat="1" ht="39" customHeight="1" x14ac:dyDescent="0.25">
      <c r="A160" s="85" t="str">
        <f>VLOOKUP(B160,Apoio!$A:$C,3,FALSE)</f>
        <v>MCSD Ex-post</v>
      </c>
      <c r="B160" s="129" t="s">
        <v>664</v>
      </c>
      <c r="C160" s="133"/>
      <c r="D160" s="131" t="s">
        <v>967</v>
      </c>
      <c r="E160" s="124" t="s">
        <v>84</v>
      </c>
      <c r="F160" s="139"/>
      <c r="G160" s="136"/>
      <c r="H160" s="136" t="s">
        <v>84</v>
      </c>
      <c r="I160" s="136"/>
      <c r="J160" s="136"/>
      <c r="K160" s="136"/>
      <c r="L160" s="136"/>
      <c r="M160" s="136"/>
      <c r="N160" s="137"/>
      <c r="O160" s="87"/>
      <c r="P160" s="88"/>
      <c r="Q160" s="123">
        <v>1</v>
      </c>
      <c r="R160" s="154">
        <v>2</v>
      </c>
      <c r="S160" s="154">
        <v>3</v>
      </c>
      <c r="T160" s="123">
        <v>4</v>
      </c>
      <c r="U160" s="123">
        <v>5</v>
      </c>
      <c r="V160" s="123">
        <v>6</v>
      </c>
      <c r="W160" s="123">
        <v>7</v>
      </c>
      <c r="X160" s="123">
        <v>8</v>
      </c>
      <c r="Y160" s="154">
        <v>9</v>
      </c>
      <c r="Z160" s="154">
        <v>10</v>
      </c>
      <c r="AA160" s="123">
        <v>11</v>
      </c>
      <c r="AB160" s="123">
        <v>12</v>
      </c>
      <c r="AC160" s="123">
        <v>13</v>
      </c>
      <c r="AD160" s="123">
        <v>14</v>
      </c>
      <c r="AE160" s="123">
        <v>15</v>
      </c>
      <c r="AF160" s="154">
        <v>16</v>
      </c>
      <c r="AG160" s="154">
        <v>17</v>
      </c>
      <c r="AH160" s="123">
        <v>18</v>
      </c>
      <c r="AI160" s="123">
        <v>19</v>
      </c>
      <c r="AJ160" s="123">
        <v>20</v>
      </c>
      <c r="AK160" s="125">
        <v>21</v>
      </c>
      <c r="AL160" s="123">
        <v>22</v>
      </c>
      <c r="AM160" s="154">
        <v>23</v>
      </c>
      <c r="AN160" s="154">
        <v>24</v>
      </c>
      <c r="AO160" s="154">
        <v>25</v>
      </c>
      <c r="AP160" s="123">
        <v>26</v>
      </c>
      <c r="AQ160" s="123">
        <v>27</v>
      </c>
      <c r="AR160" s="123">
        <v>28</v>
      </c>
      <c r="AS160" s="123">
        <v>29</v>
      </c>
      <c r="AT160" s="154">
        <v>30</v>
      </c>
      <c r="AU160" s="154">
        <v>31</v>
      </c>
      <c r="AV160" s="124"/>
      <c r="AW160" s="8"/>
    </row>
    <row r="161" spans="1:49" s="6" customFormat="1" ht="43.5" x14ac:dyDescent="0.25">
      <c r="A161" s="85" t="str">
        <f>VLOOKUP(B161,Apoio!$A:$C,3,FALSE)</f>
        <v>Outros</v>
      </c>
      <c r="B161" s="129" t="s">
        <v>656</v>
      </c>
      <c r="C161" s="133">
        <v>45231</v>
      </c>
      <c r="D161" s="131" t="s">
        <v>84</v>
      </c>
      <c r="E161" s="124" t="s">
        <v>84</v>
      </c>
      <c r="F161" s="135"/>
      <c r="G161" s="136"/>
      <c r="H161" s="136" t="s">
        <v>84</v>
      </c>
      <c r="I161" s="136"/>
      <c r="J161" s="136"/>
      <c r="K161" s="136"/>
      <c r="L161" s="136"/>
      <c r="M161" s="136"/>
      <c r="N161" s="137"/>
      <c r="O161" s="87" t="s">
        <v>806</v>
      </c>
      <c r="P161" s="88">
        <v>45099</v>
      </c>
      <c r="Q161" s="123">
        <v>1</v>
      </c>
      <c r="R161" s="154">
        <v>2</v>
      </c>
      <c r="S161" s="154">
        <v>3</v>
      </c>
      <c r="T161" s="123">
        <v>4</v>
      </c>
      <c r="U161" s="123">
        <v>5</v>
      </c>
      <c r="V161" s="123">
        <v>6</v>
      </c>
      <c r="W161" s="123">
        <v>7</v>
      </c>
      <c r="X161" s="123">
        <v>8</v>
      </c>
      <c r="Y161" s="154">
        <v>9</v>
      </c>
      <c r="Z161" s="154">
        <v>10</v>
      </c>
      <c r="AA161" s="123">
        <v>11</v>
      </c>
      <c r="AB161" s="123">
        <v>12</v>
      </c>
      <c r="AC161" s="123">
        <v>13</v>
      </c>
      <c r="AD161" s="123">
        <v>14</v>
      </c>
      <c r="AE161" s="123">
        <v>15</v>
      </c>
      <c r="AF161" s="154">
        <v>16</v>
      </c>
      <c r="AG161" s="154">
        <v>17</v>
      </c>
      <c r="AH161" s="123">
        <v>18</v>
      </c>
      <c r="AI161" s="123">
        <v>19</v>
      </c>
      <c r="AJ161" s="123">
        <v>20</v>
      </c>
      <c r="AK161" s="125">
        <v>21</v>
      </c>
      <c r="AL161" s="123">
        <v>22</v>
      </c>
      <c r="AM161" s="154">
        <v>23</v>
      </c>
      <c r="AN161" s="154">
        <v>24</v>
      </c>
      <c r="AO161" s="154">
        <v>25</v>
      </c>
      <c r="AP161" s="123">
        <v>26</v>
      </c>
      <c r="AQ161" s="123">
        <v>27</v>
      </c>
      <c r="AR161" s="123">
        <v>28</v>
      </c>
      <c r="AS161" s="123">
        <v>29</v>
      </c>
      <c r="AT161" s="154">
        <v>30</v>
      </c>
      <c r="AU161" s="154">
        <v>31</v>
      </c>
      <c r="AV161" s="124"/>
      <c r="AW161" s="8"/>
    </row>
    <row r="162" spans="1:49" s="6" customFormat="1" ht="36.75" customHeight="1" x14ac:dyDescent="0.25">
      <c r="A162" s="85" t="str">
        <f>VLOOKUP(B162,Apoio!$A:$C,3,FALSE)</f>
        <v>Cotas de Garantia Física - Pós-Liquidação</v>
      </c>
      <c r="B162" s="129" t="s">
        <v>183</v>
      </c>
      <c r="C162" s="133">
        <v>45231</v>
      </c>
      <c r="D162" s="131" t="s">
        <v>152</v>
      </c>
      <c r="E162" s="124" t="s">
        <v>159</v>
      </c>
      <c r="F162" s="135" t="s">
        <v>722</v>
      </c>
      <c r="G162" s="136" t="s">
        <v>723</v>
      </c>
      <c r="H162" s="136" t="s">
        <v>839</v>
      </c>
      <c r="I162" s="136"/>
      <c r="J162" s="136"/>
      <c r="K162" s="136"/>
      <c r="L162" s="136"/>
      <c r="M162" s="136"/>
      <c r="N162" s="137"/>
      <c r="O162" s="87" t="s">
        <v>806</v>
      </c>
      <c r="P162" s="88">
        <v>45099</v>
      </c>
      <c r="Q162" s="123">
        <v>1</v>
      </c>
      <c r="R162" s="154">
        <v>2</v>
      </c>
      <c r="S162" s="154">
        <v>3</v>
      </c>
      <c r="T162" s="123">
        <v>4</v>
      </c>
      <c r="U162" s="123">
        <v>5</v>
      </c>
      <c r="V162" s="123">
        <v>6</v>
      </c>
      <c r="W162" s="123">
        <v>7</v>
      </c>
      <c r="X162" s="123">
        <v>8</v>
      </c>
      <c r="Y162" s="154">
        <v>9</v>
      </c>
      <c r="Z162" s="154">
        <v>10</v>
      </c>
      <c r="AA162" s="123">
        <v>11</v>
      </c>
      <c r="AB162" s="123">
        <v>12</v>
      </c>
      <c r="AC162" s="123">
        <v>13</v>
      </c>
      <c r="AD162" s="123">
        <v>14</v>
      </c>
      <c r="AE162" s="123">
        <v>15</v>
      </c>
      <c r="AF162" s="154">
        <v>16</v>
      </c>
      <c r="AG162" s="154">
        <v>17</v>
      </c>
      <c r="AH162" s="123">
        <v>18</v>
      </c>
      <c r="AI162" s="123">
        <v>19</v>
      </c>
      <c r="AJ162" s="123">
        <v>20</v>
      </c>
      <c r="AK162" s="125">
        <v>21</v>
      </c>
      <c r="AL162" s="123">
        <v>22</v>
      </c>
      <c r="AM162" s="154">
        <v>23</v>
      </c>
      <c r="AN162" s="154">
        <v>24</v>
      </c>
      <c r="AO162" s="154">
        <v>25</v>
      </c>
      <c r="AP162" s="123">
        <v>26</v>
      </c>
      <c r="AQ162" s="123">
        <v>27</v>
      </c>
      <c r="AR162" s="123">
        <v>28</v>
      </c>
      <c r="AS162" s="123">
        <v>29</v>
      </c>
      <c r="AT162" s="154">
        <v>30</v>
      </c>
      <c r="AU162" s="154">
        <v>31</v>
      </c>
      <c r="AV162" s="124"/>
      <c r="AW162" s="8"/>
    </row>
    <row r="163" spans="1:49" s="6" customFormat="1" ht="36.75" customHeight="1" x14ac:dyDescent="0.3">
      <c r="A163" s="85" t="str">
        <f>VLOOKUP(B163,Apoio!$A:$C,3,FALSE)</f>
        <v>Energia de Reserva - Pós-Liquidação</v>
      </c>
      <c r="B163" s="129" t="s">
        <v>187</v>
      </c>
      <c r="C163" s="133">
        <v>45231</v>
      </c>
      <c r="D163" s="131" t="s">
        <v>154</v>
      </c>
      <c r="E163" s="124" t="s">
        <v>100</v>
      </c>
      <c r="F163" s="139" t="s">
        <v>733</v>
      </c>
      <c r="G163" s="136" t="s">
        <v>734</v>
      </c>
      <c r="H163" s="136" t="s">
        <v>735</v>
      </c>
      <c r="I163" s="136" t="s">
        <v>736</v>
      </c>
      <c r="J163" s="136" t="s">
        <v>842</v>
      </c>
      <c r="K163" s="141"/>
      <c r="L163" s="136"/>
      <c r="M163" s="136"/>
      <c r="N163" s="137"/>
      <c r="O163" s="87" t="s">
        <v>806</v>
      </c>
      <c r="P163" s="88">
        <v>45100</v>
      </c>
      <c r="Q163" s="123">
        <v>1</v>
      </c>
      <c r="R163" s="154">
        <v>2</v>
      </c>
      <c r="S163" s="154">
        <v>3</v>
      </c>
      <c r="T163" s="123">
        <v>4</v>
      </c>
      <c r="U163" s="123">
        <v>5</v>
      </c>
      <c r="V163" s="123">
        <v>6</v>
      </c>
      <c r="W163" s="123">
        <v>7</v>
      </c>
      <c r="X163" s="123">
        <v>8</v>
      </c>
      <c r="Y163" s="154">
        <v>9</v>
      </c>
      <c r="Z163" s="154">
        <v>10</v>
      </c>
      <c r="AA163" s="123">
        <v>11</v>
      </c>
      <c r="AB163" s="123">
        <v>12</v>
      </c>
      <c r="AC163" s="123">
        <v>13</v>
      </c>
      <c r="AD163" s="123">
        <v>14</v>
      </c>
      <c r="AE163" s="123">
        <v>15</v>
      </c>
      <c r="AF163" s="154">
        <v>16</v>
      </c>
      <c r="AG163" s="154">
        <v>17</v>
      </c>
      <c r="AH163" s="123">
        <v>18</v>
      </c>
      <c r="AI163" s="123">
        <v>19</v>
      </c>
      <c r="AJ163" s="123">
        <v>20</v>
      </c>
      <c r="AK163" s="125">
        <v>21</v>
      </c>
      <c r="AL163" s="123">
        <v>22</v>
      </c>
      <c r="AM163" s="154">
        <v>23</v>
      </c>
      <c r="AN163" s="154">
        <v>24</v>
      </c>
      <c r="AO163" s="154">
        <v>25</v>
      </c>
      <c r="AP163" s="123">
        <v>26</v>
      </c>
      <c r="AQ163" s="123">
        <v>27</v>
      </c>
      <c r="AR163" s="123">
        <v>28</v>
      </c>
      <c r="AS163" s="123">
        <v>29</v>
      </c>
      <c r="AT163" s="154">
        <v>30</v>
      </c>
      <c r="AU163" s="154">
        <v>31</v>
      </c>
      <c r="AV163" s="124"/>
      <c r="AW163" s="8"/>
    </row>
    <row r="164" spans="1:49" s="3" customFormat="1" ht="45.75" customHeight="1" x14ac:dyDescent="0.25">
      <c r="A164" s="85" t="str">
        <f>VLOOKUP(B164,Apoio!$A:$C,3,FALSE)</f>
        <v>AGP</v>
      </c>
      <c r="B164" s="129" t="s">
        <v>642</v>
      </c>
      <c r="C164" s="133">
        <v>45231</v>
      </c>
      <c r="D164" s="131" t="s">
        <v>377</v>
      </c>
      <c r="E164" s="124" t="s">
        <v>84</v>
      </c>
      <c r="F164" s="139"/>
      <c r="G164" s="136"/>
      <c r="H164" s="136" t="s">
        <v>84</v>
      </c>
      <c r="I164" s="136"/>
      <c r="J164" s="136"/>
      <c r="K164" s="136"/>
      <c r="L164" s="136"/>
      <c r="M164" s="136"/>
      <c r="N164" s="137"/>
      <c r="O164" s="87" t="s">
        <v>806</v>
      </c>
      <c r="P164" s="88">
        <v>45100</v>
      </c>
      <c r="Q164" s="123">
        <v>1</v>
      </c>
      <c r="R164" s="154">
        <v>2</v>
      </c>
      <c r="S164" s="154">
        <v>3</v>
      </c>
      <c r="T164" s="123">
        <v>4</v>
      </c>
      <c r="U164" s="123">
        <v>5</v>
      </c>
      <c r="V164" s="123">
        <v>6</v>
      </c>
      <c r="W164" s="123">
        <v>7</v>
      </c>
      <c r="X164" s="123">
        <v>8</v>
      </c>
      <c r="Y164" s="154">
        <v>9</v>
      </c>
      <c r="Z164" s="154">
        <v>10</v>
      </c>
      <c r="AA164" s="123">
        <v>11</v>
      </c>
      <c r="AB164" s="123">
        <v>12</v>
      </c>
      <c r="AC164" s="123">
        <v>13</v>
      </c>
      <c r="AD164" s="123">
        <v>14</v>
      </c>
      <c r="AE164" s="123">
        <v>15</v>
      </c>
      <c r="AF164" s="154">
        <v>16</v>
      </c>
      <c r="AG164" s="154">
        <v>17</v>
      </c>
      <c r="AH164" s="123">
        <v>18</v>
      </c>
      <c r="AI164" s="123">
        <v>19</v>
      </c>
      <c r="AJ164" s="123">
        <v>20</v>
      </c>
      <c r="AK164" s="125">
        <v>21</v>
      </c>
      <c r="AL164" s="123">
        <v>22</v>
      </c>
      <c r="AM164" s="154">
        <v>23</v>
      </c>
      <c r="AN164" s="154">
        <v>24</v>
      </c>
      <c r="AO164" s="154">
        <v>25</v>
      </c>
      <c r="AP164" s="123">
        <v>26</v>
      </c>
      <c r="AQ164" s="123">
        <v>27</v>
      </c>
      <c r="AR164" s="123">
        <v>28</v>
      </c>
      <c r="AS164" s="123">
        <v>29</v>
      </c>
      <c r="AT164" s="154">
        <v>30</v>
      </c>
      <c r="AU164" s="154">
        <v>31</v>
      </c>
      <c r="AV164" s="124"/>
    </row>
    <row r="165" spans="1:49" s="6" customFormat="1" ht="36.75" customHeight="1" x14ac:dyDescent="0.25">
      <c r="A165" s="85" t="str">
        <f>VLOOKUP(B165,Apoio!$A:$C,3,FALSE)</f>
        <v>Penalidades - Resultados</v>
      </c>
      <c r="B165" s="129" t="s">
        <v>180</v>
      </c>
      <c r="C165" s="133">
        <v>45200</v>
      </c>
      <c r="D165" s="131" t="s">
        <v>28</v>
      </c>
      <c r="E165" s="124" t="s">
        <v>114</v>
      </c>
      <c r="F165" s="139" t="s">
        <v>782</v>
      </c>
      <c r="G165" s="136"/>
      <c r="H165" s="136"/>
      <c r="I165" s="136"/>
      <c r="J165" s="136"/>
      <c r="K165" s="136"/>
      <c r="L165" s="136"/>
      <c r="M165" s="136"/>
      <c r="N165" s="137"/>
      <c r="O165" s="87" t="s">
        <v>806</v>
      </c>
      <c r="P165" s="88">
        <v>45096</v>
      </c>
      <c r="Q165" s="123">
        <v>1</v>
      </c>
      <c r="R165" s="154">
        <v>2</v>
      </c>
      <c r="S165" s="154">
        <v>3</v>
      </c>
      <c r="T165" s="123">
        <v>4</v>
      </c>
      <c r="U165" s="123">
        <v>5</v>
      </c>
      <c r="V165" s="123">
        <v>6</v>
      </c>
      <c r="W165" s="123">
        <v>7</v>
      </c>
      <c r="X165" s="123">
        <v>8</v>
      </c>
      <c r="Y165" s="154">
        <v>9</v>
      </c>
      <c r="Z165" s="154">
        <v>10</v>
      </c>
      <c r="AA165" s="123">
        <v>11</v>
      </c>
      <c r="AB165" s="123">
        <v>12</v>
      </c>
      <c r="AC165" s="123">
        <v>13</v>
      </c>
      <c r="AD165" s="123">
        <v>14</v>
      </c>
      <c r="AE165" s="123">
        <v>15</v>
      </c>
      <c r="AF165" s="154">
        <v>16</v>
      </c>
      <c r="AG165" s="154">
        <v>17</v>
      </c>
      <c r="AH165" s="123">
        <v>18</v>
      </c>
      <c r="AI165" s="123">
        <v>19</v>
      </c>
      <c r="AJ165" s="123">
        <v>20</v>
      </c>
      <c r="AK165" s="125">
        <v>21</v>
      </c>
      <c r="AL165" s="123">
        <v>22</v>
      </c>
      <c r="AM165" s="154">
        <v>23</v>
      </c>
      <c r="AN165" s="154">
        <v>24</v>
      </c>
      <c r="AO165" s="154">
        <v>25</v>
      </c>
      <c r="AP165" s="123">
        <v>26</v>
      </c>
      <c r="AQ165" s="123">
        <v>27</v>
      </c>
      <c r="AR165" s="123">
        <v>28</v>
      </c>
      <c r="AS165" s="123">
        <v>29</v>
      </c>
      <c r="AT165" s="154">
        <v>30</v>
      </c>
      <c r="AU165" s="154">
        <v>31</v>
      </c>
      <c r="AV165" s="124"/>
      <c r="AW165" s="8"/>
    </row>
    <row r="166" spans="1:49" s="6" customFormat="1" ht="36" customHeight="1" x14ac:dyDescent="0.25">
      <c r="A166" s="85" t="str">
        <f>VLOOKUP(B166,Apoio!$A:$C,3,FALSE)</f>
        <v>Desconto</v>
      </c>
      <c r="B166" s="129" t="s">
        <v>181</v>
      </c>
      <c r="C166" s="133">
        <v>45200</v>
      </c>
      <c r="D166" s="131" t="s">
        <v>28</v>
      </c>
      <c r="E166" s="124" t="s">
        <v>116</v>
      </c>
      <c r="F166" s="135" t="s">
        <v>783</v>
      </c>
      <c r="G166" s="136" t="s">
        <v>784</v>
      </c>
      <c r="H166" s="136" t="s">
        <v>785</v>
      </c>
      <c r="I166" s="136" t="s">
        <v>786</v>
      </c>
      <c r="J166" s="136" t="s">
        <v>787</v>
      </c>
      <c r="K166" s="136" t="s">
        <v>788</v>
      </c>
      <c r="L166" s="136"/>
      <c r="M166" s="136"/>
      <c r="N166" s="137"/>
      <c r="O166" s="87" t="s">
        <v>806</v>
      </c>
      <c r="P166" s="88">
        <v>45096</v>
      </c>
      <c r="Q166" s="123">
        <v>1</v>
      </c>
      <c r="R166" s="154">
        <v>2</v>
      </c>
      <c r="S166" s="154">
        <v>3</v>
      </c>
      <c r="T166" s="123">
        <v>4</v>
      </c>
      <c r="U166" s="123">
        <v>5</v>
      </c>
      <c r="V166" s="123">
        <v>6</v>
      </c>
      <c r="W166" s="123">
        <v>7</v>
      </c>
      <c r="X166" s="123">
        <v>8</v>
      </c>
      <c r="Y166" s="154">
        <v>9</v>
      </c>
      <c r="Z166" s="154">
        <v>10</v>
      </c>
      <c r="AA166" s="123">
        <v>11</v>
      </c>
      <c r="AB166" s="123">
        <v>12</v>
      </c>
      <c r="AC166" s="123">
        <v>13</v>
      </c>
      <c r="AD166" s="123">
        <v>14</v>
      </c>
      <c r="AE166" s="123">
        <v>15</v>
      </c>
      <c r="AF166" s="154">
        <v>16</v>
      </c>
      <c r="AG166" s="154">
        <v>17</v>
      </c>
      <c r="AH166" s="123">
        <v>18</v>
      </c>
      <c r="AI166" s="123">
        <v>19</v>
      </c>
      <c r="AJ166" s="123">
        <v>20</v>
      </c>
      <c r="AK166" s="125">
        <v>21</v>
      </c>
      <c r="AL166" s="123">
        <v>22</v>
      </c>
      <c r="AM166" s="154">
        <v>23</v>
      </c>
      <c r="AN166" s="154">
        <v>24</v>
      </c>
      <c r="AO166" s="154">
        <v>25</v>
      </c>
      <c r="AP166" s="123">
        <v>26</v>
      </c>
      <c r="AQ166" s="123">
        <v>27</v>
      </c>
      <c r="AR166" s="123">
        <v>28</v>
      </c>
      <c r="AS166" s="123">
        <v>29</v>
      </c>
      <c r="AT166" s="154">
        <v>30</v>
      </c>
      <c r="AU166" s="154">
        <v>31</v>
      </c>
      <c r="AV166" s="124"/>
      <c r="AW166" s="8"/>
    </row>
    <row r="167" spans="1:49" s="6" customFormat="1" ht="36" customHeight="1" x14ac:dyDescent="0.25">
      <c r="A167" s="85" t="str">
        <f>VLOOKUP(B167,Apoio!$A:$C,3,FALSE)</f>
        <v>Multa</v>
      </c>
      <c r="B167" s="129" t="s">
        <v>932</v>
      </c>
      <c r="C167" s="133">
        <v>45200</v>
      </c>
      <c r="D167" s="131" t="s">
        <v>28</v>
      </c>
      <c r="E167" s="124" t="s">
        <v>928</v>
      </c>
      <c r="F167" s="135" t="s">
        <v>933</v>
      </c>
      <c r="G167" s="136"/>
      <c r="H167" s="136"/>
      <c r="I167" s="136"/>
      <c r="J167" s="136"/>
      <c r="K167" s="136"/>
      <c r="L167" s="136"/>
      <c r="M167" s="136"/>
      <c r="N167" s="137"/>
      <c r="O167" s="87"/>
      <c r="P167" s="88"/>
      <c r="Q167" s="123">
        <v>1</v>
      </c>
      <c r="R167" s="154">
        <v>2</v>
      </c>
      <c r="S167" s="154">
        <v>3</v>
      </c>
      <c r="T167" s="123">
        <v>4</v>
      </c>
      <c r="U167" s="123">
        <v>5</v>
      </c>
      <c r="V167" s="123">
        <v>6</v>
      </c>
      <c r="W167" s="123">
        <v>7</v>
      </c>
      <c r="X167" s="123">
        <v>8</v>
      </c>
      <c r="Y167" s="154">
        <v>9</v>
      </c>
      <c r="Z167" s="154">
        <v>10</v>
      </c>
      <c r="AA167" s="123">
        <v>11</v>
      </c>
      <c r="AB167" s="123">
        <v>12</v>
      </c>
      <c r="AC167" s="123">
        <v>13</v>
      </c>
      <c r="AD167" s="123">
        <v>14</v>
      </c>
      <c r="AE167" s="123">
        <v>15</v>
      </c>
      <c r="AF167" s="154">
        <v>16</v>
      </c>
      <c r="AG167" s="154">
        <v>17</v>
      </c>
      <c r="AH167" s="123">
        <v>18</v>
      </c>
      <c r="AI167" s="123">
        <v>19</v>
      </c>
      <c r="AJ167" s="123">
        <v>20</v>
      </c>
      <c r="AK167" s="125">
        <v>21</v>
      </c>
      <c r="AL167" s="123">
        <v>22</v>
      </c>
      <c r="AM167" s="154">
        <v>23</v>
      </c>
      <c r="AN167" s="154">
        <v>24</v>
      </c>
      <c r="AO167" s="154">
        <v>25</v>
      </c>
      <c r="AP167" s="123">
        <v>26</v>
      </c>
      <c r="AQ167" s="123">
        <v>27</v>
      </c>
      <c r="AR167" s="123">
        <v>28</v>
      </c>
      <c r="AS167" s="123">
        <v>29</v>
      </c>
      <c r="AT167" s="154">
        <v>30</v>
      </c>
      <c r="AU167" s="154">
        <v>31</v>
      </c>
      <c r="AV167" s="124"/>
      <c r="AW167" s="8"/>
    </row>
    <row r="168" spans="1:49" s="6" customFormat="1" ht="43.5" x14ac:dyDescent="0.25">
      <c r="A168" s="85" t="str">
        <f>VLOOKUP(B168,[1]Apoio!$A:$C,3,FALSE)</f>
        <v>Monitoramento Prudencial</v>
      </c>
      <c r="B168" s="129" t="s">
        <v>1061</v>
      </c>
      <c r="C168" s="130">
        <v>45261</v>
      </c>
      <c r="D168" s="131" t="s">
        <v>84</v>
      </c>
      <c r="E168" s="124" t="s">
        <v>84</v>
      </c>
      <c r="F168" s="135"/>
      <c r="G168" s="136"/>
      <c r="H168" s="136"/>
      <c r="I168" s="136"/>
      <c r="J168" s="136"/>
      <c r="K168" s="136"/>
      <c r="L168" s="136"/>
      <c r="M168" s="136"/>
      <c r="N168" s="137"/>
      <c r="O168" s="87"/>
      <c r="P168" s="88"/>
      <c r="Q168" s="123">
        <v>1</v>
      </c>
      <c r="R168" s="154">
        <v>2</v>
      </c>
      <c r="S168" s="154">
        <v>3</v>
      </c>
      <c r="T168" s="123">
        <v>4</v>
      </c>
      <c r="U168" s="123">
        <v>5</v>
      </c>
      <c r="V168" s="123">
        <v>6</v>
      </c>
      <c r="W168" s="123">
        <v>7</v>
      </c>
      <c r="X168" s="123">
        <v>8</v>
      </c>
      <c r="Y168" s="154">
        <v>9</v>
      </c>
      <c r="Z168" s="154">
        <v>10</v>
      </c>
      <c r="AA168" s="123">
        <v>11</v>
      </c>
      <c r="AB168" s="123">
        <v>12</v>
      </c>
      <c r="AC168" s="123">
        <v>13</v>
      </c>
      <c r="AD168" s="123">
        <v>14</v>
      </c>
      <c r="AE168" s="123">
        <v>15</v>
      </c>
      <c r="AF168" s="154">
        <v>16</v>
      </c>
      <c r="AG168" s="154">
        <v>17</v>
      </c>
      <c r="AH168" s="123">
        <v>18</v>
      </c>
      <c r="AI168" s="123">
        <v>19</v>
      </c>
      <c r="AJ168" s="123">
        <v>20</v>
      </c>
      <c r="AK168" s="125">
        <v>21</v>
      </c>
      <c r="AL168" s="123">
        <v>22</v>
      </c>
      <c r="AM168" s="154">
        <v>23</v>
      </c>
      <c r="AN168" s="154">
        <v>24</v>
      </c>
      <c r="AO168" s="154">
        <v>25</v>
      </c>
      <c r="AP168" s="123">
        <v>26</v>
      </c>
      <c r="AQ168" s="123">
        <v>27</v>
      </c>
      <c r="AR168" s="123">
        <v>28</v>
      </c>
      <c r="AS168" s="123">
        <v>29</v>
      </c>
      <c r="AT168" s="154">
        <v>30</v>
      </c>
      <c r="AU168" s="154">
        <v>31</v>
      </c>
      <c r="AV168" s="124"/>
      <c r="AW168" s="8"/>
    </row>
    <row r="169" spans="1:49" s="6" customFormat="1" ht="58" x14ac:dyDescent="0.25">
      <c r="A169" s="85" t="str">
        <f>VLOOKUP(B169,[1]Apoio!$A:$C,3,FALSE)</f>
        <v>Monitoramento Prudencial</v>
      </c>
      <c r="B169" s="129" t="s">
        <v>1055</v>
      </c>
      <c r="C169" s="133">
        <v>45261</v>
      </c>
      <c r="D169" s="131" t="s">
        <v>84</v>
      </c>
      <c r="E169" s="124" t="s">
        <v>84</v>
      </c>
      <c r="F169" s="135"/>
      <c r="G169" s="136"/>
      <c r="H169" s="136"/>
      <c r="I169" s="136"/>
      <c r="J169" s="136"/>
      <c r="K169" s="136"/>
      <c r="L169" s="136"/>
      <c r="M169" s="136"/>
      <c r="N169" s="137"/>
      <c r="O169" s="87"/>
      <c r="P169" s="88"/>
      <c r="Q169" s="123">
        <v>1</v>
      </c>
      <c r="R169" s="154">
        <v>2</v>
      </c>
      <c r="S169" s="154">
        <v>3</v>
      </c>
      <c r="T169" s="123">
        <v>4</v>
      </c>
      <c r="U169" s="123">
        <v>5</v>
      </c>
      <c r="V169" s="123">
        <v>6</v>
      </c>
      <c r="W169" s="123">
        <v>7</v>
      </c>
      <c r="X169" s="123">
        <v>8</v>
      </c>
      <c r="Y169" s="154">
        <v>9</v>
      </c>
      <c r="Z169" s="154">
        <v>10</v>
      </c>
      <c r="AA169" s="123">
        <v>11</v>
      </c>
      <c r="AB169" s="123">
        <v>12</v>
      </c>
      <c r="AC169" s="123">
        <v>13</v>
      </c>
      <c r="AD169" s="123">
        <v>14</v>
      </c>
      <c r="AE169" s="123">
        <v>15</v>
      </c>
      <c r="AF169" s="154">
        <v>16</v>
      </c>
      <c r="AG169" s="154">
        <v>17</v>
      </c>
      <c r="AH169" s="123">
        <v>18</v>
      </c>
      <c r="AI169" s="123">
        <v>19</v>
      </c>
      <c r="AJ169" s="123">
        <v>20</v>
      </c>
      <c r="AK169" s="125">
        <v>21</v>
      </c>
      <c r="AL169" s="123">
        <v>22</v>
      </c>
      <c r="AM169" s="154">
        <v>23</v>
      </c>
      <c r="AN169" s="154">
        <v>24</v>
      </c>
      <c r="AO169" s="154">
        <v>25</v>
      </c>
      <c r="AP169" s="123">
        <v>26</v>
      </c>
      <c r="AQ169" s="123">
        <v>27</v>
      </c>
      <c r="AR169" s="123">
        <v>28</v>
      </c>
      <c r="AS169" s="123">
        <v>29</v>
      </c>
      <c r="AT169" s="154">
        <v>30</v>
      </c>
      <c r="AU169" s="154">
        <v>31</v>
      </c>
      <c r="AV169" s="124"/>
      <c r="AW169" s="8"/>
    </row>
    <row r="170" spans="1:49" s="6" customFormat="1" ht="58" x14ac:dyDescent="0.25">
      <c r="A170" s="85" t="str">
        <f>VLOOKUP(B170,[1]Apoio!$A:$C,3,FALSE)</f>
        <v>Monitoramento Prudencial</v>
      </c>
      <c r="B170" s="129" t="s">
        <v>1057</v>
      </c>
      <c r="C170" s="133">
        <v>45261</v>
      </c>
      <c r="D170" s="131" t="s">
        <v>84</v>
      </c>
      <c r="E170" s="124" t="s">
        <v>84</v>
      </c>
      <c r="F170" s="135"/>
      <c r="G170" s="136"/>
      <c r="H170" s="136"/>
      <c r="I170" s="136"/>
      <c r="J170" s="136"/>
      <c r="K170" s="136"/>
      <c r="L170" s="136"/>
      <c r="M170" s="136"/>
      <c r="N170" s="137"/>
      <c r="O170" s="87"/>
      <c r="P170" s="88"/>
      <c r="Q170" s="123">
        <v>1</v>
      </c>
      <c r="R170" s="154">
        <v>2</v>
      </c>
      <c r="S170" s="154">
        <v>3</v>
      </c>
      <c r="T170" s="123">
        <v>4</v>
      </c>
      <c r="U170" s="123">
        <v>5</v>
      </c>
      <c r="V170" s="123">
        <v>6</v>
      </c>
      <c r="W170" s="123">
        <v>7</v>
      </c>
      <c r="X170" s="123">
        <v>8</v>
      </c>
      <c r="Y170" s="154">
        <v>9</v>
      </c>
      <c r="Z170" s="154">
        <v>10</v>
      </c>
      <c r="AA170" s="123">
        <v>11</v>
      </c>
      <c r="AB170" s="123">
        <v>12</v>
      </c>
      <c r="AC170" s="123">
        <v>13</v>
      </c>
      <c r="AD170" s="123">
        <v>14</v>
      </c>
      <c r="AE170" s="123">
        <v>15</v>
      </c>
      <c r="AF170" s="154">
        <v>16</v>
      </c>
      <c r="AG170" s="154">
        <v>17</v>
      </c>
      <c r="AH170" s="123">
        <v>18</v>
      </c>
      <c r="AI170" s="123">
        <v>19</v>
      </c>
      <c r="AJ170" s="123">
        <v>20</v>
      </c>
      <c r="AK170" s="123">
        <v>21</v>
      </c>
      <c r="AL170" s="125">
        <v>22</v>
      </c>
      <c r="AM170" s="154">
        <v>23</v>
      </c>
      <c r="AN170" s="154">
        <v>24</v>
      </c>
      <c r="AO170" s="154">
        <v>25</v>
      </c>
      <c r="AP170" s="123">
        <v>26</v>
      </c>
      <c r="AQ170" s="123">
        <v>27</v>
      </c>
      <c r="AR170" s="123">
        <v>28</v>
      </c>
      <c r="AS170" s="123">
        <v>29</v>
      </c>
      <c r="AT170" s="154">
        <v>30</v>
      </c>
      <c r="AU170" s="154">
        <v>31</v>
      </c>
      <c r="AV170" s="124"/>
      <c r="AW170" s="8"/>
    </row>
    <row r="171" spans="1:49" s="6" customFormat="1" ht="43.5" x14ac:dyDescent="0.25">
      <c r="A171" s="85" t="str">
        <f>VLOOKUP(B171,Apoio!$A:$C,3,FALSE)</f>
        <v>Conta Bandeiras</v>
      </c>
      <c r="B171" s="129" t="s">
        <v>361</v>
      </c>
      <c r="C171" s="133">
        <v>45261</v>
      </c>
      <c r="D171" s="131" t="s">
        <v>536</v>
      </c>
      <c r="E171" s="124" t="s">
        <v>352</v>
      </c>
      <c r="F171" s="139" t="s">
        <v>789</v>
      </c>
      <c r="G171" s="136"/>
      <c r="H171" s="136"/>
      <c r="I171" s="136"/>
      <c r="J171" s="136"/>
      <c r="K171" s="136"/>
      <c r="L171" s="136"/>
      <c r="M171" s="136"/>
      <c r="N171" s="137"/>
      <c r="O171" s="87" t="s">
        <v>806</v>
      </c>
      <c r="P171" s="88">
        <v>45103</v>
      </c>
      <c r="Q171" s="123">
        <v>1</v>
      </c>
      <c r="R171" s="154">
        <v>2</v>
      </c>
      <c r="S171" s="154">
        <v>3</v>
      </c>
      <c r="T171" s="123">
        <v>4</v>
      </c>
      <c r="U171" s="123">
        <v>5</v>
      </c>
      <c r="V171" s="123">
        <v>6</v>
      </c>
      <c r="W171" s="123">
        <v>7</v>
      </c>
      <c r="X171" s="123">
        <v>8</v>
      </c>
      <c r="Y171" s="154">
        <v>9</v>
      </c>
      <c r="Z171" s="154">
        <v>10</v>
      </c>
      <c r="AA171" s="123">
        <v>11</v>
      </c>
      <c r="AB171" s="123">
        <v>12</v>
      </c>
      <c r="AC171" s="123">
        <v>13</v>
      </c>
      <c r="AD171" s="123">
        <v>14</v>
      </c>
      <c r="AE171" s="123">
        <v>15</v>
      </c>
      <c r="AF171" s="154">
        <v>16</v>
      </c>
      <c r="AG171" s="154">
        <v>17</v>
      </c>
      <c r="AH171" s="123">
        <v>18</v>
      </c>
      <c r="AI171" s="123">
        <v>19</v>
      </c>
      <c r="AJ171" s="123">
        <v>20</v>
      </c>
      <c r="AK171" s="123">
        <v>21</v>
      </c>
      <c r="AL171" s="125">
        <v>22</v>
      </c>
      <c r="AM171" s="154">
        <v>23</v>
      </c>
      <c r="AN171" s="154">
        <v>24</v>
      </c>
      <c r="AO171" s="154">
        <v>25</v>
      </c>
      <c r="AP171" s="123">
        <v>26</v>
      </c>
      <c r="AQ171" s="123">
        <v>27</v>
      </c>
      <c r="AR171" s="123">
        <v>28</v>
      </c>
      <c r="AS171" s="123">
        <v>29</v>
      </c>
      <c r="AT171" s="154">
        <v>30</v>
      </c>
      <c r="AU171" s="154">
        <v>31</v>
      </c>
      <c r="AV171" s="124"/>
      <c r="AW171" s="8"/>
    </row>
    <row r="172" spans="1:49" s="6" customFormat="1" ht="42" customHeight="1" x14ac:dyDescent="0.25">
      <c r="A172" s="85" t="str">
        <f>VLOOKUP(B172,[2]Apoio!$A:$C,3,FALSE)</f>
        <v>MVE - Garantias Financeiras</v>
      </c>
      <c r="B172" s="194" t="s">
        <v>1063</v>
      </c>
      <c r="C172" s="133">
        <v>45261</v>
      </c>
      <c r="D172" s="195" t="s">
        <v>1064</v>
      </c>
      <c r="E172" s="156" t="s">
        <v>84</v>
      </c>
      <c r="F172" s="196"/>
      <c r="G172" s="197"/>
      <c r="H172" s="197" t="s">
        <v>84</v>
      </c>
      <c r="I172" s="136"/>
      <c r="J172" s="136"/>
      <c r="K172" s="136"/>
      <c r="L172" s="136"/>
      <c r="M172" s="136"/>
      <c r="N172" s="136"/>
      <c r="O172" s="172"/>
      <c r="P172" s="88"/>
      <c r="Q172" s="123">
        <v>1</v>
      </c>
      <c r="R172" s="154">
        <v>2</v>
      </c>
      <c r="S172" s="154">
        <v>3</v>
      </c>
      <c r="T172" s="123">
        <v>4</v>
      </c>
      <c r="U172" s="123">
        <v>5</v>
      </c>
      <c r="V172" s="123">
        <v>6</v>
      </c>
      <c r="W172" s="123">
        <v>7</v>
      </c>
      <c r="X172" s="123">
        <v>8</v>
      </c>
      <c r="Y172" s="154">
        <v>9</v>
      </c>
      <c r="Z172" s="154">
        <v>10</v>
      </c>
      <c r="AA172" s="123">
        <v>11</v>
      </c>
      <c r="AB172" s="123">
        <v>12</v>
      </c>
      <c r="AC172" s="123">
        <v>13</v>
      </c>
      <c r="AD172" s="123">
        <v>14</v>
      </c>
      <c r="AE172" s="123">
        <v>15</v>
      </c>
      <c r="AF172" s="154">
        <v>16</v>
      </c>
      <c r="AG172" s="154">
        <v>17</v>
      </c>
      <c r="AH172" s="123">
        <v>18</v>
      </c>
      <c r="AI172" s="123">
        <v>19</v>
      </c>
      <c r="AJ172" s="123">
        <v>20</v>
      </c>
      <c r="AK172" s="123">
        <v>21</v>
      </c>
      <c r="AL172" s="123">
        <v>22</v>
      </c>
      <c r="AM172" s="154">
        <v>23</v>
      </c>
      <c r="AN172" s="154">
        <v>24</v>
      </c>
      <c r="AO172" s="154">
        <v>25</v>
      </c>
      <c r="AP172" s="125">
        <v>26</v>
      </c>
      <c r="AQ172" s="123">
        <v>27</v>
      </c>
      <c r="AR172" s="123">
        <v>28</v>
      </c>
      <c r="AS172" s="123">
        <v>29</v>
      </c>
      <c r="AT172" s="154">
        <v>30</v>
      </c>
      <c r="AU172" s="154">
        <v>31</v>
      </c>
      <c r="AV172" s="124"/>
      <c r="AW172" s="8"/>
    </row>
    <row r="173" spans="1:49" s="6" customFormat="1" ht="63" customHeight="1" x14ac:dyDescent="0.25">
      <c r="A173" s="85" t="str">
        <f>VLOOKUP(B173,[1]Apoio!$A:$C,3,FALSE)</f>
        <v>Monitoramento Prudencial</v>
      </c>
      <c r="B173" s="129" t="s">
        <v>1058</v>
      </c>
      <c r="C173" s="133">
        <v>45261</v>
      </c>
      <c r="D173" s="131" t="s">
        <v>84</v>
      </c>
      <c r="E173" s="175" t="s">
        <v>84</v>
      </c>
      <c r="F173" s="179"/>
      <c r="G173" s="177"/>
      <c r="H173" s="177"/>
      <c r="I173" s="136"/>
      <c r="J173" s="136"/>
      <c r="K173" s="136"/>
      <c r="L173" s="136"/>
      <c r="M173" s="136"/>
      <c r="N173" s="136"/>
      <c r="O173" s="172"/>
      <c r="P173" s="88"/>
      <c r="Q173" s="123">
        <v>1</v>
      </c>
      <c r="R173" s="154">
        <v>2</v>
      </c>
      <c r="S173" s="154">
        <v>3</v>
      </c>
      <c r="T173" s="123">
        <v>4</v>
      </c>
      <c r="U173" s="123">
        <v>5</v>
      </c>
      <c r="V173" s="123">
        <v>6</v>
      </c>
      <c r="W173" s="123">
        <v>7</v>
      </c>
      <c r="X173" s="123">
        <v>8</v>
      </c>
      <c r="Y173" s="154">
        <v>9</v>
      </c>
      <c r="Z173" s="154">
        <v>10</v>
      </c>
      <c r="AA173" s="123">
        <v>11</v>
      </c>
      <c r="AB173" s="123">
        <v>12</v>
      </c>
      <c r="AC173" s="123">
        <v>13</v>
      </c>
      <c r="AD173" s="123">
        <v>14</v>
      </c>
      <c r="AE173" s="123">
        <v>15</v>
      </c>
      <c r="AF173" s="154">
        <v>16</v>
      </c>
      <c r="AG173" s="154">
        <v>17</v>
      </c>
      <c r="AH173" s="123">
        <v>18</v>
      </c>
      <c r="AI173" s="123">
        <v>19</v>
      </c>
      <c r="AJ173" s="123">
        <v>20</v>
      </c>
      <c r="AK173" s="123">
        <v>21</v>
      </c>
      <c r="AL173" s="123">
        <v>22</v>
      </c>
      <c r="AM173" s="154">
        <v>23</v>
      </c>
      <c r="AN173" s="154">
        <v>24</v>
      </c>
      <c r="AO173" s="154">
        <v>25</v>
      </c>
      <c r="AP173" s="125">
        <v>26</v>
      </c>
      <c r="AQ173" s="123">
        <v>27</v>
      </c>
      <c r="AR173" s="123">
        <v>28</v>
      </c>
      <c r="AS173" s="123">
        <v>29</v>
      </c>
      <c r="AT173" s="154">
        <v>30</v>
      </c>
      <c r="AU173" s="154">
        <v>31</v>
      </c>
      <c r="AV173" s="124"/>
      <c r="AW173" s="8"/>
    </row>
    <row r="174" spans="1:49" s="6" customFormat="1" ht="36.75" customHeight="1" x14ac:dyDescent="0.3">
      <c r="A174" s="85" t="str">
        <f>VLOOKUP(B174,Apoio!$A:$C,3,FALSE)</f>
        <v>Garantias Financeiras - Aporte</v>
      </c>
      <c r="B174" s="129" t="s">
        <v>554</v>
      </c>
      <c r="C174" s="133">
        <v>45231</v>
      </c>
      <c r="D174" s="131" t="s">
        <v>158</v>
      </c>
      <c r="E174" s="124" t="s">
        <v>110</v>
      </c>
      <c r="F174" s="135" t="s">
        <v>744</v>
      </c>
      <c r="G174" s="136" t="s">
        <v>745</v>
      </c>
      <c r="H174" s="141"/>
      <c r="I174" s="136"/>
      <c r="J174" s="136"/>
      <c r="K174" s="136"/>
      <c r="L174" s="136"/>
      <c r="M174" s="136"/>
      <c r="N174" s="137"/>
      <c r="O174" s="87" t="s">
        <v>806</v>
      </c>
      <c r="P174" s="88">
        <v>45103</v>
      </c>
      <c r="Q174" s="123">
        <v>1</v>
      </c>
      <c r="R174" s="154">
        <v>2</v>
      </c>
      <c r="S174" s="154">
        <v>3</v>
      </c>
      <c r="T174" s="123">
        <v>4</v>
      </c>
      <c r="U174" s="123">
        <v>5</v>
      </c>
      <c r="V174" s="123">
        <v>6</v>
      </c>
      <c r="W174" s="123">
        <v>7</v>
      </c>
      <c r="X174" s="123">
        <v>8</v>
      </c>
      <c r="Y174" s="154">
        <v>9</v>
      </c>
      <c r="Z174" s="154">
        <v>10</v>
      </c>
      <c r="AA174" s="123">
        <v>11</v>
      </c>
      <c r="AB174" s="123">
        <v>12</v>
      </c>
      <c r="AC174" s="123">
        <v>13</v>
      </c>
      <c r="AD174" s="123">
        <v>14</v>
      </c>
      <c r="AE174" s="123">
        <v>15</v>
      </c>
      <c r="AF174" s="154">
        <v>16</v>
      </c>
      <c r="AG174" s="154">
        <v>17</v>
      </c>
      <c r="AH174" s="123">
        <v>18</v>
      </c>
      <c r="AI174" s="123">
        <v>19</v>
      </c>
      <c r="AJ174" s="123">
        <v>20</v>
      </c>
      <c r="AK174" s="123">
        <v>21</v>
      </c>
      <c r="AL174" s="123">
        <v>22</v>
      </c>
      <c r="AM174" s="154">
        <v>23</v>
      </c>
      <c r="AN174" s="154">
        <v>24</v>
      </c>
      <c r="AO174" s="154">
        <v>25</v>
      </c>
      <c r="AP174" s="125">
        <v>26</v>
      </c>
      <c r="AQ174" s="123">
        <v>27</v>
      </c>
      <c r="AR174" s="123">
        <v>28</v>
      </c>
      <c r="AS174" s="123">
        <v>29</v>
      </c>
      <c r="AT174" s="154">
        <v>30</v>
      </c>
      <c r="AU174" s="154">
        <v>31</v>
      </c>
      <c r="AV174" s="124"/>
      <c r="AW174" s="8"/>
    </row>
    <row r="175" spans="1:49" s="6" customFormat="1" ht="61.5" customHeight="1" x14ac:dyDescent="0.25">
      <c r="A175" s="85" t="str">
        <f>VLOOKUP(B175,Apoio!$A:$C,3,FALSE)</f>
        <v>Garantias Financeiras - Efetivação Contratos</v>
      </c>
      <c r="B175" s="129" t="s">
        <v>195</v>
      </c>
      <c r="C175" s="133">
        <v>45231</v>
      </c>
      <c r="D175" s="131" t="s">
        <v>158</v>
      </c>
      <c r="E175" s="124" t="s">
        <v>73</v>
      </c>
      <c r="F175" s="139" t="s">
        <v>743</v>
      </c>
      <c r="G175" s="136"/>
      <c r="H175" s="136"/>
      <c r="I175" s="136"/>
      <c r="J175" s="136"/>
      <c r="K175" s="136"/>
      <c r="L175" s="136"/>
      <c r="M175" s="136"/>
      <c r="N175" s="137"/>
      <c r="O175" s="87" t="s">
        <v>806</v>
      </c>
      <c r="P175" s="88">
        <v>45103</v>
      </c>
      <c r="Q175" s="123">
        <v>1</v>
      </c>
      <c r="R175" s="154">
        <v>2</v>
      </c>
      <c r="S175" s="154">
        <v>3</v>
      </c>
      <c r="T175" s="123">
        <v>4</v>
      </c>
      <c r="U175" s="123">
        <v>5</v>
      </c>
      <c r="V175" s="123">
        <v>6</v>
      </c>
      <c r="W175" s="123">
        <v>7</v>
      </c>
      <c r="X175" s="123">
        <v>8</v>
      </c>
      <c r="Y175" s="154">
        <v>9</v>
      </c>
      <c r="Z175" s="154">
        <v>10</v>
      </c>
      <c r="AA175" s="123">
        <v>11</v>
      </c>
      <c r="AB175" s="123">
        <v>12</v>
      </c>
      <c r="AC175" s="123">
        <v>13</v>
      </c>
      <c r="AD175" s="123">
        <v>14</v>
      </c>
      <c r="AE175" s="123">
        <v>15</v>
      </c>
      <c r="AF175" s="154">
        <v>16</v>
      </c>
      <c r="AG175" s="154">
        <v>17</v>
      </c>
      <c r="AH175" s="123">
        <v>18</v>
      </c>
      <c r="AI175" s="123">
        <v>19</v>
      </c>
      <c r="AJ175" s="123">
        <v>20</v>
      </c>
      <c r="AK175" s="123">
        <v>21</v>
      </c>
      <c r="AL175" s="123">
        <v>22</v>
      </c>
      <c r="AM175" s="154">
        <v>23</v>
      </c>
      <c r="AN175" s="154">
        <v>24</v>
      </c>
      <c r="AO175" s="154">
        <v>25</v>
      </c>
      <c r="AP175" s="125">
        <v>26</v>
      </c>
      <c r="AQ175" s="123">
        <v>27</v>
      </c>
      <c r="AR175" s="123">
        <v>28</v>
      </c>
      <c r="AS175" s="123">
        <v>29</v>
      </c>
      <c r="AT175" s="154">
        <v>30</v>
      </c>
      <c r="AU175" s="154">
        <v>31</v>
      </c>
      <c r="AV175" s="124"/>
      <c r="AW175" s="8"/>
    </row>
    <row r="176" spans="1:49" s="6" customFormat="1" ht="48.75" customHeight="1" x14ac:dyDescent="0.25">
      <c r="A176" s="85" t="str">
        <f>VLOOKUP(B176,Apoio!$A:$C,3,FALSE)</f>
        <v>Contrato - Acordo Bilateral</v>
      </c>
      <c r="B176" s="129" t="s">
        <v>407</v>
      </c>
      <c r="C176" s="133"/>
      <c r="D176" s="131" t="s">
        <v>977</v>
      </c>
      <c r="E176" s="124" t="s">
        <v>84</v>
      </c>
      <c r="F176" s="139"/>
      <c r="G176" s="136"/>
      <c r="H176" s="136" t="s">
        <v>84</v>
      </c>
      <c r="I176" s="136"/>
      <c r="J176" s="136"/>
      <c r="K176" s="136"/>
      <c r="L176" s="136"/>
      <c r="M176" s="136"/>
      <c r="N176" s="137"/>
      <c r="O176" s="87" t="s">
        <v>806</v>
      </c>
      <c r="P176" s="88">
        <v>45103</v>
      </c>
      <c r="Q176" s="123">
        <v>1</v>
      </c>
      <c r="R176" s="154">
        <v>2</v>
      </c>
      <c r="S176" s="154">
        <v>3</v>
      </c>
      <c r="T176" s="123">
        <v>4</v>
      </c>
      <c r="U176" s="123">
        <v>5</v>
      </c>
      <c r="V176" s="123">
        <v>6</v>
      </c>
      <c r="W176" s="123">
        <v>7</v>
      </c>
      <c r="X176" s="123">
        <v>8</v>
      </c>
      <c r="Y176" s="154">
        <v>9</v>
      </c>
      <c r="Z176" s="154">
        <v>10</v>
      </c>
      <c r="AA176" s="123">
        <v>11</v>
      </c>
      <c r="AB176" s="123">
        <v>12</v>
      </c>
      <c r="AC176" s="123">
        <v>13</v>
      </c>
      <c r="AD176" s="123">
        <v>14</v>
      </c>
      <c r="AE176" s="123">
        <v>15</v>
      </c>
      <c r="AF176" s="154">
        <v>16</v>
      </c>
      <c r="AG176" s="154">
        <v>17</v>
      </c>
      <c r="AH176" s="123">
        <v>18</v>
      </c>
      <c r="AI176" s="123">
        <v>19</v>
      </c>
      <c r="AJ176" s="123">
        <v>20</v>
      </c>
      <c r="AK176" s="123">
        <v>21</v>
      </c>
      <c r="AL176" s="123">
        <v>22</v>
      </c>
      <c r="AM176" s="154">
        <v>23</v>
      </c>
      <c r="AN176" s="154">
        <v>24</v>
      </c>
      <c r="AO176" s="154">
        <v>25</v>
      </c>
      <c r="AP176" s="125">
        <v>26</v>
      </c>
      <c r="AQ176" s="123">
        <v>27</v>
      </c>
      <c r="AR176" s="123">
        <v>28</v>
      </c>
      <c r="AS176" s="123">
        <v>29</v>
      </c>
      <c r="AT176" s="154">
        <v>30</v>
      </c>
      <c r="AU176" s="154">
        <v>31</v>
      </c>
      <c r="AV176" s="124"/>
      <c r="AW176" s="8"/>
    </row>
    <row r="177" spans="1:49" s="6" customFormat="1" ht="21" customHeight="1" x14ac:dyDescent="0.25">
      <c r="A177" s="85" t="str">
        <f>VLOOKUP(B177,Apoio!$A:$C,3,FALSE)</f>
        <v>Medição Contábil</v>
      </c>
      <c r="B177" s="215" t="s">
        <v>1041</v>
      </c>
      <c r="C177" s="133">
        <v>45261</v>
      </c>
      <c r="D177" s="131" t="s">
        <v>84</v>
      </c>
      <c r="E177" s="124" t="s">
        <v>77</v>
      </c>
      <c r="F177" s="139" t="s">
        <v>770</v>
      </c>
      <c r="G177" s="140" t="s">
        <v>771</v>
      </c>
      <c r="H177" s="140" t="s">
        <v>772</v>
      </c>
      <c r="I177" s="140" t="s">
        <v>773</v>
      </c>
      <c r="J177" s="136"/>
      <c r="K177" s="136"/>
      <c r="L177" s="136"/>
      <c r="M177" s="136"/>
      <c r="N177" s="137"/>
      <c r="O177" s="87"/>
      <c r="P177" s="88"/>
      <c r="Q177" s="212">
        <v>1</v>
      </c>
      <c r="R177" s="209">
        <v>2</v>
      </c>
      <c r="S177" s="209">
        <v>3</v>
      </c>
      <c r="T177" s="212">
        <v>4</v>
      </c>
      <c r="U177" s="212">
        <v>5</v>
      </c>
      <c r="V177" s="212">
        <v>6</v>
      </c>
      <c r="W177" s="212">
        <v>7</v>
      </c>
      <c r="X177" s="212">
        <v>8</v>
      </c>
      <c r="Y177" s="209">
        <v>9</v>
      </c>
      <c r="Z177" s="209">
        <v>10</v>
      </c>
      <c r="AA177" s="212">
        <v>11</v>
      </c>
      <c r="AB177" s="212">
        <v>12</v>
      </c>
      <c r="AC177" s="212">
        <v>13</v>
      </c>
      <c r="AD177" s="212">
        <v>14</v>
      </c>
      <c r="AE177" s="212">
        <v>15</v>
      </c>
      <c r="AF177" s="209">
        <v>16</v>
      </c>
      <c r="AG177" s="209">
        <v>17</v>
      </c>
      <c r="AH177" s="212">
        <v>18</v>
      </c>
      <c r="AI177" s="212">
        <v>19</v>
      </c>
      <c r="AJ177" s="212">
        <v>20</v>
      </c>
      <c r="AK177" s="212">
        <v>21</v>
      </c>
      <c r="AL177" s="212">
        <v>22</v>
      </c>
      <c r="AM177" s="209">
        <v>23</v>
      </c>
      <c r="AN177" s="209">
        <v>24</v>
      </c>
      <c r="AO177" s="209">
        <v>25</v>
      </c>
      <c r="AP177" s="230">
        <v>26</v>
      </c>
      <c r="AQ177" s="212">
        <v>27</v>
      </c>
      <c r="AR177" s="212">
        <v>28</v>
      </c>
      <c r="AS177" s="212">
        <v>29</v>
      </c>
      <c r="AT177" s="209">
        <v>30</v>
      </c>
      <c r="AU177" s="209">
        <v>31</v>
      </c>
      <c r="AV177" s="221"/>
      <c r="AW177" s="8"/>
    </row>
    <row r="178" spans="1:49" s="6" customFormat="1" ht="21" customHeight="1" x14ac:dyDescent="0.25">
      <c r="A178" s="85"/>
      <c r="B178" s="216"/>
      <c r="C178" s="133">
        <v>45261</v>
      </c>
      <c r="D178" s="131" t="s">
        <v>84</v>
      </c>
      <c r="E178" s="124" t="s">
        <v>1043</v>
      </c>
      <c r="F178" s="139" t="s">
        <v>1048</v>
      </c>
      <c r="G178" s="140" t="s">
        <v>1049</v>
      </c>
      <c r="H178" s="136"/>
      <c r="I178" s="136"/>
      <c r="J178" s="136"/>
      <c r="K178" s="136"/>
      <c r="L178" s="136"/>
      <c r="M178" s="136"/>
      <c r="N178" s="137"/>
      <c r="O178" s="87"/>
      <c r="P178" s="88"/>
      <c r="Q178" s="213"/>
      <c r="R178" s="210"/>
      <c r="S178" s="210"/>
      <c r="T178" s="213"/>
      <c r="U178" s="213"/>
      <c r="V178" s="213"/>
      <c r="W178" s="213"/>
      <c r="X178" s="213"/>
      <c r="Y178" s="210"/>
      <c r="Z178" s="210"/>
      <c r="AA178" s="213"/>
      <c r="AB178" s="213"/>
      <c r="AC178" s="213"/>
      <c r="AD178" s="213"/>
      <c r="AE178" s="213"/>
      <c r="AF178" s="210"/>
      <c r="AG178" s="210"/>
      <c r="AH178" s="213"/>
      <c r="AI178" s="213"/>
      <c r="AJ178" s="213"/>
      <c r="AK178" s="213"/>
      <c r="AL178" s="213"/>
      <c r="AM178" s="210"/>
      <c r="AN178" s="210"/>
      <c r="AO178" s="210"/>
      <c r="AP178" s="231"/>
      <c r="AQ178" s="213"/>
      <c r="AR178" s="213"/>
      <c r="AS178" s="213"/>
      <c r="AT178" s="210"/>
      <c r="AU178" s="210"/>
      <c r="AV178" s="222"/>
      <c r="AW178" s="8"/>
    </row>
    <row r="179" spans="1:49" s="6" customFormat="1" ht="21" customHeight="1" x14ac:dyDescent="0.25">
      <c r="A179" s="85"/>
      <c r="B179" s="217"/>
      <c r="C179" s="133">
        <v>45261</v>
      </c>
      <c r="D179" s="131" t="s">
        <v>84</v>
      </c>
      <c r="E179" s="124" t="s">
        <v>593</v>
      </c>
      <c r="F179" s="139" t="s">
        <v>595</v>
      </c>
      <c r="G179" s="140" t="s">
        <v>596</v>
      </c>
      <c r="H179" s="136" t="s">
        <v>597</v>
      </c>
      <c r="I179" s="136"/>
      <c r="J179" s="136"/>
      <c r="K179" s="136"/>
      <c r="L179" s="136"/>
      <c r="M179" s="136"/>
      <c r="N179" s="137"/>
      <c r="O179" s="87"/>
      <c r="P179" s="88"/>
      <c r="Q179" s="214"/>
      <c r="R179" s="211"/>
      <c r="S179" s="211"/>
      <c r="T179" s="214"/>
      <c r="U179" s="214"/>
      <c r="V179" s="214"/>
      <c r="W179" s="214"/>
      <c r="X179" s="214"/>
      <c r="Y179" s="211"/>
      <c r="Z179" s="211"/>
      <c r="AA179" s="214"/>
      <c r="AB179" s="214"/>
      <c r="AC179" s="214"/>
      <c r="AD179" s="214"/>
      <c r="AE179" s="214"/>
      <c r="AF179" s="211"/>
      <c r="AG179" s="211"/>
      <c r="AH179" s="214"/>
      <c r="AI179" s="214"/>
      <c r="AJ179" s="214"/>
      <c r="AK179" s="214"/>
      <c r="AL179" s="214"/>
      <c r="AM179" s="211"/>
      <c r="AN179" s="211"/>
      <c r="AO179" s="211"/>
      <c r="AP179" s="232"/>
      <c r="AQ179" s="214"/>
      <c r="AR179" s="214"/>
      <c r="AS179" s="214"/>
      <c r="AT179" s="211"/>
      <c r="AU179" s="211"/>
      <c r="AV179" s="223"/>
      <c r="AW179" s="8"/>
    </row>
    <row r="180" spans="1:49" s="6" customFormat="1" ht="37" customHeight="1" x14ac:dyDescent="0.25">
      <c r="A180" s="85" t="str">
        <f>VLOOKUP(B180,Apoio!$A:$C,3,FALSE)</f>
        <v>MCSD EN - Resultados</v>
      </c>
      <c r="B180" s="173" t="s">
        <v>906</v>
      </c>
      <c r="C180" s="133" t="s">
        <v>84</v>
      </c>
      <c r="D180" s="131" t="s">
        <v>84</v>
      </c>
      <c r="E180" s="175" t="s">
        <v>500</v>
      </c>
      <c r="F180" s="179" t="s">
        <v>887</v>
      </c>
      <c r="G180" s="177" t="s">
        <v>888</v>
      </c>
      <c r="H180" s="177" t="s">
        <v>889</v>
      </c>
      <c r="I180" s="136"/>
      <c r="J180" s="136"/>
      <c r="K180" s="136"/>
      <c r="L180" s="136"/>
      <c r="M180" s="136"/>
      <c r="N180" s="162"/>
      <c r="O180" s="172"/>
      <c r="P180" s="88"/>
      <c r="Q180" s="123">
        <v>1</v>
      </c>
      <c r="R180" s="154">
        <v>2</v>
      </c>
      <c r="S180" s="154">
        <v>3</v>
      </c>
      <c r="T180" s="123">
        <v>4</v>
      </c>
      <c r="U180" s="123">
        <v>5</v>
      </c>
      <c r="V180" s="123">
        <v>6</v>
      </c>
      <c r="W180" s="123">
        <v>7</v>
      </c>
      <c r="X180" s="123">
        <v>8</v>
      </c>
      <c r="Y180" s="154">
        <v>9</v>
      </c>
      <c r="Z180" s="154">
        <v>10</v>
      </c>
      <c r="AA180" s="123">
        <v>11</v>
      </c>
      <c r="AB180" s="123">
        <v>12</v>
      </c>
      <c r="AC180" s="123">
        <v>13</v>
      </c>
      <c r="AD180" s="123">
        <v>14</v>
      </c>
      <c r="AE180" s="123">
        <v>15</v>
      </c>
      <c r="AF180" s="154">
        <v>16</v>
      </c>
      <c r="AG180" s="154">
        <v>17</v>
      </c>
      <c r="AH180" s="123">
        <v>18</v>
      </c>
      <c r="AI180" s="123">
        <v>19</v>
      </c>
      <c r="AJ180" s="123">
        <v>20</v>
      </c>
      <c r="AK180" s="123">
        <v>21</v>
      </c>
      <c r="AL180" s="123">
        <v>22</v>
      </c>
      <c r="AM180" s="154">
        <v>23</v>
      </c>
      <c r="AN180" s="154">
        <v>24</v>
      </c>
      <c r="AO180" s="154">
        <v>25</v>
      </c>
      <c r="AP180" s="123">
        <v>26</v>
      </c>
      <c r="AQ180" s="125">
        <v>27</v>
      </c>
      <c r="AR180" s="123">
        <v>28</v>
      </c>
      <c r="AS180" s="123">
        <v>29</v>
      </c>
      <c r="AT180" s="154">
        <v>30</v>
      </c>
      <c r="AU180" s="154">
        <v>31</v>
      </c>
      <c r="AV180" s="124"/>
      <c r="AW180" s="8"/>
    </row>
    <row r="181" spans="1:49" s="6" customFormat="1" ht="58" customHeight="1" x14ac:dyDescent="0.25">
      <c r="A181" s="85" t="str">
        <f>VLOOKUP(B181,Apoio!$A:$C,3,FALSE)</f>
        <v>Contrato - Modulação</v>
      </c>
      <c r="B181" s="129" t="s">
        <v>378</v>
      </c>
      <c r="C181" s="133">
        <v>45292</v>
      </c>
      <c r="D181" s="131" t="s">
        <v>379</v>
      </c>
      <c r="E181" s="124" t="s">
        <v>84</v>
      </c>
      <c r="F181" s="135"/>
      <c r="G181" s="136"/>
      <c r="H181" s="136" t="s">
        <v>84</v>
      </c>
      <c r="I181" s="136"/>
      <c r="J181" s="136"/>
      <c r="K181" s="136"/>
      <c r="L181" s="136"/>
      <c r="M181" s="136"/>
      <c r="N181" s="137"/>
      <c r="O181" s="87" t="s">
        <v>806</v>
      </c>
      <c r="P181" s="88">
        <v>45105</v>
      </c>
      <c r="Q181" s="123">
        <v>1</v>
      </c>
      <c r="R181" s="154">
        <v>2</v>
      </c>
      <c r="S181" s="154">
        <v>3</v>
      </c>
      <c r="T181" s="123">
        <v>4</v>
      </c>
      <c r="U181" s="123">
        <v>5</v>
      </c>
      <c r="V181" s="123">
        <v>6</v>
      </c>
      <c r="W181" s="123">
        <v>7</v>
      </c>
      <c r="X181" s="123">
        <v>8</v>
      </c>
      <c r="Y181" s="154">
        <v>9</v>
      </c>
      <c r="Z181" s="154">
        <v>10</v>
      </c>
      <c r="AA181" s="123">
        <v>11</v>
      </c>
      <c r="AB181" s="123">
        <v>12</v>
      </c>
      <c r="AC181" s="123">
        <v>13</v>
      </c>
      <c r="AD181" s="123">
        <v>14</v>
      </c>
      <c r="AE181" s="123">
        <v>15</v>
      </c>
      <c r="AF181" s="154">
        <v>16</v>
      </c>
      <c r="AG181" s="154">
        <v>17</v>
      </c>
      <c r="AH181" s="123">
        <v>18</v>
      </c>
      <c r="AI181" s="123">
        <v>19</v>
      </c>
      <c r="AJ181" s="123">
        <v>20</v>
      </c>
      <c r="AK181" s="123">
        <v>21</v>
      </c>
      <c r="AL181" s="123">
        <v>22</v>
      </c>
      <c r="AM181" s="154">
        <v>23</v>
      </c>
      <c r="AN181" s="154">
        <v>24</v>
      </c>
      <c r="AO181" s="154">
        <v>25</v>
      </c>
      <c r="AP181" s="123">
        <v>26</v>
      </c>
      <c r="AQ181" s="125">
        <v>27</v>
      </c>
      <c r="AR181" s="123">
        <v>28</v>
      </c>
      <c r="AS181" s="123">
        <v>29</v>
      </c>
      <c r="AT181" s="154">
        <v>30</v>
      </c>
      <c r="AU181" s="154">
        <v>31</v>
      </c>
      <c r="AV181" s="124"/>
      <c r="AW181" s="8"/>
    </row>
    <row r="182" spans="1:49" s="6" customFormat="1" ht="37" customHeight="1" x14ac:dyDescent="0.25">
      <c r="A182" s="85" t="str">
        <f>VLOOKUP(B182,Apoio!$A:$C,3,FALSE)</f>
        <v>MCSD EN - Resultados</v>
      </c>
      <c r="B182" s="173" t="s">
        <v>870</v>
      </c>
      <c r="C182" s="133" t="s">
        <v>84</v>
      </c>
      <c r="D182" s="131" t="s">
        <v>84</v>
      </c>
      <c r="E182" s="124" t="s">
        <v>84</v>
      </c>
      <c r="F182" s="136"/>
      <c r="G182" s="136"/>
      <c r="H182" s="136"/>
      <c r="I182" s="136"/>
      <c r="J182" s="136"/>
      <c r="K182" s="136"/>
      <c r="L182" s="136"/>
      <c r="M182" s="136"/>
      <c r="N182" s="162"/>
      <c r="O182" s="172"/>
      <c r="P182" s="88"/>
      <c r="Q182" s="123">
        <v>1</v>
      </c>
      <c r="R182" s="154">
        <v>2</v>
      </c>
      <c r="S182" s="154">
        <v>3</v>
      </c>
      <c r="T182" s="123">
        <v>4</v>
      </c>
      <c r="U182" s="123">
        <v>5</v>
      </c>
      <c r="V182" s="123">
        <v>6</v>
      </c>
      <c r="W182" s="123">
        <v>7</v>
      </c>
      <c r="X182" s="123">
        <v>8</v>
      </c>
      <c r="Y182" s="154">
        <v>9</v>
      </c>
      <c r="Z182" s="154">
        <v>10</v>
      </c>
      <c r="AA182" s="123">
        <v>11</v>
      </c>
      <c r="AB182" s="123">
        <v>12</v>
      </c>
      <c r="AC182" s="123">
        <v>13</v>
      </c>
      <c r="AD182" s="123">
        <v>14</v>
      </c>
      <c r="AE182" s="123">
        <v>15</v>
      </c>
      <c r="AF182" s="154">
        <v>16</v>
      </c>
      <c r="AG182" s="154">
        <v>17</v>
      </c>
      <c r="AH182" s="123">
        <v>18</v>
      </c>
      <c r="AI182" s="123">
        <v>19</v>
      </c>
      <c r="AJ182" s="123">
        <v>20</v>
      </c>
      <c r="AK182" s="123">
        <v>21</v>
      </c>
      <c r="AL182" s="123">
        <v>22</v>
      </c>
      <c r="AM182" s="154">
        <v>23</v>
      </c>
      <c r="AN182" s="154">
        <v>24</v>
      </c>
      <c r="AO182" s="154">
        <v>25</v>
      </c>
      <c r="AP182" s="123">
        <v>26</v>
      </c>
      <c r="AQ182" s="123">
        <v>27</v>
      </c>
      <c r="AR182" s="125">
        <v>28</v>
      </c>
      <c r="AS182" s="123">
        <v>29</v>
      </c>
      <c r="AT182" s="154">
        <v>30</v>
      </c>
      <c r="AU182" s="154">
        <v>31</v>
      </c>
      <c r="AV182" s="124"/>
      <c r="AW182" s="8"/>
    </row>
    <row r="183" spans="1:49" s="3" customFormat="1" ht="52.5" customHeight="1" x14ac:dyDescent="0.25">
      <c r="A183" s="85" t="str">
        <f>VLOOKUP(B183,Apoio!$A:$C,3,FALSE)</f>
        <v>MCSD EE - Liquidação</v>
      </c>
      <c r="B183" s="129" t="s">
        <v>668</v>
      </c>
      <c r="C183" s="133">
        <v>45231</v>
      </c>
      <c r="D183" s="131" t="s">
        <v>995</v>
      </c>
      <c r="E183" s="124" t="s">
        <v>84</v>
      </c>
      <c r="F183" s="135"/>
      <c r="G183" s="136"/>
      <c r="H183" s="136" t="s">
        <v>84</v>
      </c>
      <c r="I183" s="136"/>
      <c r="J183" s="136"/>
      <c r="K183" s="136"/>
      <c r="L183" s="136"/>
      <c r="M183" s="136"/>
      <c r="N183" s="137"/>
      <c r="O183" s="87" t="s">
        <v>806</v>
      </c>
      <c r="P183" s="88">
        <v>45105</v>
      </c>
      <c r="Q183" s="123">
        <v>1</v>
      </c>
      <c r="R183" s="154">
        <v>2</v>
      </c>
      <c r="S183" s="154">
        <v>3</v>
      </c>
      <c r="T183" s="123">
        <v>4</v>
      </c>
      <c r="U183" s="123">
        <v>5</v>
      </c>
      <c r="V183" s="123">
        <v>6</v>
      </c>
      <c r="W183" s="123">
        <v>7</v>
      </c>
      <c r="X183" s="123">
        <v>8</v>
      </c>
      <c r="Y183" s="154">
        <v>9</v>
      </c>
      <c r="Z183" s="154">
        <v>10</v>
      </c>
      <c r="AA183" s="123">
        <v>11</v>
      </c>
      <c r="AB183" s="123">
        <v>12</v>
      </c>
      <c r="AC183" s="123">
        <v>13</v>
      </c>
      <c r="AD183" s="123">
        <v>14</v>
      </c>
      <c r="AE183" s="123">
        <v>15</v>
      </c>
      <c r="AF183" s="154">
        <v>16</v>
      </c>
      <c r="AG183" s="154">
        <v>17</v>
      </c>
      <c r="AH183" s="123">
        <v>18</v>
      </c>
      <c r="AI183" s="123">
        <v>19</v>
      </c>
      <c r="AJ183" s="123">
        <v>20</v>
      </c>
      <c r="AK183" s="123">
        <v>21</v>
      </c>
      <c r="AL183" s="123">
        <v>22</v>
      </c>
      <c r="AM183" s="154">
        <v>23</v>
      </c>
      <c r="AN183" s="154">
        <v>24</v>
      </c>
      <c r="AO183" s="154">
        <v>25</v>
      </c>
      <c r="AP183" s="123">
        <v>26</v>
      </c>
      <c r="AQ183" s="123">
        <v>27</v>
      </c>
      <c r="AR183" s="125">
        <v>28</v>
      </c>
      <c r="AS183" s="123">
        <v>29</v>
      </c>
      <c r="AT183" s="154">
        <v>30</v>
      </c>
      <c r="AU183" s="154">
        <v>31</v>
      </c>
      <c r="AV183" s="124" t="s">
        <v>996</v>
      </c>
    </row>
    <row r="184" spans="1:49" s="6" customFormat="1" ht="36" customHeight="1" x14ac:dyDescent="0.25">
      <c r="A184" s="85" t="str">
        <f>VLOOKUP(B184,Apoio!$A:$C,3,FALSE)</f>
        <v>AGP</v>
      </c>
      <c r="B184" s="129" t="s">
        <v>643</v>
      </c>
      <c r="C184" s="133">
        <v>45231</v>
      </c>
      <c r="D184" s="131" t="s">
        <v>31</v>
      </c>
      <c r="E184" s="124" t="s">
        <v>128</v>
      </c>
      <c r="F184" s="135" t="s">
        <v>790</v>
      </c>
      <c r="G184" s="136" t="s">
        <v>872</v>
      </c>
      <c r="H184" s="136"/>
      <c r="I184" s="136"/>
      <c r="J184" s="136"/>
      <c r="K184" s="136"/>
      <c r="L184" s="136"/>
      <c r="M184" s="136"/>
      <c r="N184" s="137"/>
      <c r="O184" s="87" t="s">
        <v>806</v>
      </c>
      <c r="P184" s="88">
        <v>45106</v>
      </c>
      <c r="Q184" s="123">
        <v>1</v>
      </c>
      <c r="R184" s="154">
        <v>2</v>
      </c>
      <c r="S184" s="154">
        <v>3</v>
      </c>
      <c r="T184" s="123">
        <v>4</v>
      </c>
      <c r="U184" s="123">
        <v>5</v>
      </c>
      <c r="V184" s="123">
        <v>6</v>
      </c>
      <c r="W184" s="123">
        <v>7</v>
      </c>
      <c r="X184" s="123">
        <v>8</v>
      </c>
      <c r="Y184" s="154">
        <v>9</v>
      </c>
      <c r="Z184" s="154">
        <v>10</v>
      </c>
      <c r="AA184" s="123">
        <v>11</v>
      </c>
      <c r="AB184" s="123">
        <v>12</v>
      </c>
      <c r="AC184" s="123">
        <v>13</v>
      </c>
      <c r="AD184" s="123">
        <v>14</v>
      </c>
      <c r="AE184" s="123">
        <v>15</v>
      </c>
      <c r="AF184" s="154">
        <v>16</v>
      </c>
      <c r="AG184" s="154">
        <v>17</v>
      </c>
      <c r="AH184" s="123">
        <v>18</v>
      </c>
      <c r="AI184" s="123">
        <v>19</v>
      </c>
      <c r="AJ184" s="123">
        <v>20</v>
      </c>
      <c r="AK184" s="123">
        <v>21</v>
      </c>
      <c r="AL184" s="123">
        <v>22</v>
      </c>
      <c r="AM184" s="154">
        <v>23</v>
      </c>
      <c r="AN184" s="154">
        <v>24</v>
      </c>
      <c r="AO184" s="154">
        <v>25</v>
      </c>
      <c r="AP184" s="123">
        <v>26</v>
      </c>
      <c r="AQ184" s="123">
        <v>27</v>
      </c>
      <c r="AR184" s="125">
        <v>28</v>
      </c>
      <c r="AS184" s="123">
        <v>29</v>
      </c>
      <c r="AT184" s="154">
        <v>30</v>
      </c>
      <c r="AU184" s="154">
        <v>31</v>
      </c>
      <c r="AV184" s="124"/>
      <c r="AW184" s="8"/>
    </row>
    <row r="185" spans="1:49" s="6" customFormat="1" ht="37" customHeight="1" x14ac:dyDescent="0.25">
      <c r="A185" s="85" t="str">
        <f>VLOOKUP(B185,Apoio!$A:$C,3,FALSE)</f>
        <v>PMO</v>
      </c>
      <c r="B185" s="129" t="s">
        <v>891</v>
      </c>
      <c r="C185" s="130">
        <v>45292</v>
      </c>
      <c r="D185" s="131" t="s">
        <v>84</v>
      </c>
      <c r="E185" s="124" t="s">
        <v>84</v>
      </c>
      <c r="F185" s="135"/>
      <c r="G185" s="136"/>
      <c r="H185" s="136" t="s">
        <v>84</v>
      </c>
      <c r="I185" s="136"/>
      <c r="J185" s="136"/>
      <c r="K185" s="136"/>
      <c r="L185" s="136"/>
      <c r="M185" s="136"/>
      <c r="N185" s="137"/>
      <c r="O185" s="87"/>
      <c r="P185" s="88">
        <v>45106</v>
      </c>
      <c r="Q185" s="123">
        <v>1</v>
      </c>
      <c r="R185" s="154">
        <v>2</v>
      </c>
      <c r="S185" s="154">
        <v>3</v>
      </c>
      <c r="T185" s="123">
        <v>4</v>
      </c>
      <c r="U185" s="123">
        <v>5</v>
      </c>
      <c r="V185" s="123">
        <v>6</v>
      </c>
      <c r="W185" s="123">
        <v>7</v>
      </c>
      <c r="X185" s="123">
        <v>8</v>
      </c>
      <c r="Y185" s="154">
        <v>9</v>
      </c>
      <c r="Z185" s="154">
        <v>10</v>
      </c>
      <c r="AA185" s="123">
        <v>11</v>
      </c>
      <c r="AB185" s="123">
        <v>12</v>
      </c>
      <c r="AC185" s="123">
        <v>13</v>
      </c>
      <c r="AD185" s="123">
        <v>14</v>
      </c>
      <c r="AE185" s="123">
        <v>15</v>
      </c>
      <c r="AF185" s="154">
        <v>16</v>
      </c>
      <c r="AG185" s="154">
        <v>17</v>
      </c>
      <c r="AH185" s="123">
        <v>18</v>
      </c>
      <c r="AI185" s="123">
        <v>19</v>
      </c>
      <c r="AJ185" s="123">
        <v>20</v>
      </c>
      <c r="AK185" s="123">
        <v>21</v>
      </c>
      <c r="AL185" s="123">
        <v>22</v>
      </c>
      <c r="AM185" s="154">
        <v>23</v>
      </c>
      <c r="AN185" s="154">
        <v>24</v>
      </c>
      <c r="AO185" s="154">
        <v>25</v>
      </c>
      <c r="AP185" s="123">
        <v>26</v>
      </c>
      <c r="AQ185" s="123">
        <v>27</v>
      </c>
      <c r="AR185" s="125">
        <v>28</v>
      </c>
      <c r="AS185" s="123">
        <v>29</v>
      </c>
      <c r="AT185" s="154">
        <v>30</v>
      </c>
      <c r="AU185" s="154">
        <v>31</v>
      </c>
      <c r="AV185" s="124"/>
      <c r="AW185" s="8"/>
    </row>
    <row r="186" spans="1:49" s="6" customFormat="1" ht="58" x14ac:dyDescent="0.25">
      <c r="A186" s="85" t="str">
        <f>VLOOKUP(B186,[1]Apoio!$A:$C,3,FALSE)</f>
        <v>Monitoramento Prudencial</v>
      </c>
      <c r="B186" s="129" t="s">
        <v>1055</v>
      </c>
      <c r="C186" s="133">
        <v>45261</v>
      </c>
      <c r="D186" s="131" t="s">
        <v>84</v>
      </c>
      <c r="E186" s="124" t="s">
        <v>84</v>
      </c>
      <c r="F186" s="135"/>
      <c r="G186" s="136"/>
      <c r="H186" s="136" t="s">
        <v>84</v>
      </c>
      <c r="I186" s="136"/>
      <c r="J186" s="136"/>
      <c r="K186" s="136"/>
      <c r="L186" s="136"/>
      <c r="M186" s="136"/>
      <c r="N186" s="137"/>
      <c r="O186" s="87"/>
      <c r="P186" s="88">
        <v>45107</v>
      </c>
      <c r="Q186" s="123">
        <v>1</v>
      </c>
      <c r="R186" s="154">
        <v>2</v>
      </c>
      <c r="S186" s="154">
        <v>3</v>
      </c>
      <c r="T186" s="123">
        <v>4</v>
      </c>
      <c r="U186" s="123">
        <v>5</v>
      </c>
      <c r="V186" s="123">
        <v>6</v>
      </c>
      <c r="W186" s="123">
        <v>7</v>
      </c>
      <c r="X186" s="123">
        <v>8</v>
      </c>
      <c r="Y186" s="154">
        <v>9</v>
      </c>
      <c r="Z186" s="154">
        <v>10</v>
      </c>
      <c r="AA186" s="123">
        <v>11</v>
      </c>
      <c r="AB186" s="123">
        <v>12</v>
      </c>
      <c r="AC186" s="123">
        <v>13</v>
      </c>
      <c r="AD186" s="123">
        <v>14</v>
      </c>
      <c r="AE186" s="123">
        <v>15</v>
      </c>
      <c r="AF186" s="154">
        <v>16</v>
      </c>
      <c r="AG186" s="154">
        <v>17</v>
      </c>
      <c r="AH186" s="123">
        <v>18</v>
      </c>
      <c r="AI186" s="123">
        <v>19</v>
      </c>
      <c r="AJ186" s="123">
        <v>20</v>
      </c>
      <c r="AK186" s="123">
        <v>21</v>
      </c>
      <c r="AL186" s="123">
        <v>22</v>
      </c>
      <c r="AM186" s="154">
        <v>23</v>
      </c>
      <c r="AN186" s="154">
        <v>24</v>
      </c>
      <c r="AO186" s="154">
        <v>25</v>
      </c>
      <c r="AP186" s="123">
        <v>26</v>
      </c>
      <c r="AQ186" s="123">
        <v>27</v>
      </c>
      <c r="AR186" s="125">
        <v>28</v>
      </c>
      <c r="AS186" s="123">
        <v>29</v>
      </c>
      <c r="AT186" s="154">
        <v>30</v>
      </c>
      <c r="AU186" s="154">
        <v>31</v>
      </c>
      <c r="AV186" s="124"/>
      <c r="AW186" s="8"/>
    </row>
    <row r="187" spans="1:49" s="6" customFormat="1" ht="58" x14ac:dyDescent="0.25">
      <c r="A187" s="85" t="str">
        <f>VLOOKUP(B187,[1]Apoio!$A:$C,3,FALSE)</f>
        <v>Monitoramento Prudencial</v>
      </c>
      <c r="B187" s="129" t="s">
        <v>1057</v>
      </c>
      <c r="C187" s="133">
        <v>45261</v>
      </c>
      <c r="D187" s="131" t="s">
        <v>84</v>
      </c>
      <c r="E187" s="124" t="s">
        <v>84</v>
      </c>
      <c r="F187" s="135"/>
      <c r="G187" s="136"/>
      <c r="H187" s="136" t="s">
        <v>84</v>
      </c>
      <c r="I187" s="136"/>
      <c r="J187" s="136"/>
      <c r="K187" s="136"/>
      <c r="L187" s="136"/>
      <c r="M187" s="136"/>
      <c r="N187" s="137"/>
      <c r="O187" s="87"/>
      <c r="P187" s="88">
        <v>45108</v>
      </c>
      <c r="Q187" s="123">
        <v>1</v>
      </c>
      <c r="R187" s="154">
        <v>2</v>
      </c>
      <c r="S187" s="154">
        <v>3</v>
      </c>
      <c r="T187" s="123">
        <v>4</v>
      </c>
      <c r="U187" s="123">
        <v>5</v>
      </c>
      <c r="V187" s="123">
        <v>6</v>
      </c>
      <c r="W187" s="123">
        <v>7</v>
      </c>
      <c r="X187" s="123">
        <v>8</v>
      </c>
      <c r="Y187" s="154">
        <v>9</v>
      </c>
      <c r="Z187" s="154">
        <v>10</v>
      </c>
      <c r="AA187" s="123">
        <v>11</v>
      </c>
      <c r="AB187" s="123">
        <v>12</v>
      </c>
      <c r="AC187" s="123">
        <v>13</v>
      </c>
      <c r="AD187" s="123">
        <v>14</v>
      </c>
      <c r="AE187" s="123">
        <v>15</v>
      </c>
      <c r="AF187" s="154">
        <v>16</v>
      </c>
      <c r="AG187" s="154">
        <v>17</v>
      </c>
      <c r="AH187" s="123">
        <v>18</v>
      </c>
      <c r="AI187" s="123">
        <v>19</v>
      </c>
      <c r="AJ187" s="123">
        <v>20</v>
      </c>
      <c r="AK187" s="123">
        <v>21</v>
      </c>
      <c r="AL187" s="123">
        <v>22</v>
      </c>
      <c r="AM187" s="154">
        <v>23</v>
      </c>
      <c r="AN187" s="154">
        <v>24</v>
      </c>
      <c r="AO187" s="154">
        <v>25</v>
      </c>
      <c r="AP187" s="123">
        <v>26</v>
      </c>
      <c r="AQ187" s="123">
        <v>27</v>
      </c>
      <c r="AR187" s="123">
        <v>28</v>
      </c>
      <c r="AS187" s="125">
        <v>29</v>
      </c>
      <c r="AT187" s="154">
        <v>30</v>
      </c>
      <c r="AU187" s="154">
        <v>31</v>
      </c>
      <c r="AV187" s="124"/>
      <c r="AW187" s="8"/>
    </row>
    <row r="188" spans="1:49" s="6" customFormat="1" ht="37" customHeight="1" x14ac:dyDescent="0.25">
      <c r="A188" s="85" t="str">
        <f>VLOOKUP(B188,Apoio!$A:$C,3,FALSE)</f>
        <v>PMO</v>
      </c>
      <c r="B188" s="129" t="s">
        <v>891</v>
      </c>
      <c r="C188" s="130">
        <v>45292</v>
      </c>
      <c r="D188" s="131" t="s">
        <v>84</v>
      </c>
      <c r="E188" s="124" t="s">
        <v>84</v>
      </c>
      <c r="F188" s="135"/>
      <c r="G188" s="136"/>
      <c r="H188" s="136" t="s">
        <v>84</v>
      </c>
      <c r="I188" s="136"/>
      <c r="J188" s="136"/>
      <c r="K188" s="136"/>
      <c r="L188" s="136"/>
      <c r="M188" s="136"/>
      <c r="N188" s="137"/>
      <c r="O188" s="87"/>
      <c r="P188" s="88">
        <v>45107</v>
      </c>
      <c r="Q188" s="123">
        <v>1</v>
      </c>
      <c r="R188" s="154">
        <v>2</v>
      </c>
      <c r="S188" s="154">
        <v>3</v>
      </c>
      <c r="T188" s="123">
        <v>4</v>
      </c>
      <c r="U188" s="123">
        <v>5</v>
      </c>
      <c r="V188" s="123">
        <v>6</v>
      </c>
      <c r="W188" s="123">
        <v>7</v>
      </c>
      <c r="X188" s="123">
        <v>8</v>
      </c>
      <c r="Y188" s="154">
        <v>9</v>
      </c>
      <c r="Z188" s="154">
        <v>10</v>
      </c>
      <c r="AA188" s="123">
        <v>11</v>
      </c>
      <c r="AB188" s="123">
        <v>12</v>
      </c>
      <c r="AC188" s="123">
        <v>13</v>
      </c>
      <c r="AD188" s="123">
        <v>14</v>
      </c>
      <c r="AE188" s="123">
        <v>15</v>
      </c>
      <c r="AF188" s="154">
        <v>16</v>
      </c>
      <c r="AG188" s="154">
        <v>17</v>
      </c>
      <c r="AH188" s="123">
        <v>18</v>
      </c>
      <c r="AI188" s="123">
        <v>19</v>
      </c>
      <c r="AJ188" s="123">
        <v>20</v>
      </c>
      <c r="AK188" s="123">
        <v>21</v>
      </c>
      <c r="AL188" s="123">
        <v>22</v>
      </c>
      <c r="AM188" s="154">
        <v>23</v>
      </c>
      <c r="AN188" s="154">
        <v>24</v>
      </c>
      <c r="AO188" s="154">
        <v>25</v>
      </c>
      <c r="AP188" s="123">
        <v>26</v>
      </c>
      <c r="AQ188" s="123">
        <v>27</v>
      </c>
      <c r="AR188" s="123">
        <v>28</v>
      </c>
      <c r="AS188" s="125">
        <v>29</v>
      </c>
      <c r="AT188" s="154">
        <v>30</v>
      </c>
      <c r="AU188" s="154">
        <v>31</v>
      </c>
      <c r="AV188" s="124"/>
      <c r="AW188" s="8"/>
    </row>
    <row r="189" spans="1:49" s="6" customFormat="1" ht="36" customHeight="1" x14ac:dyDescent="0.25">
      <c r="A189" s="85" t="str">
        <f>VLOOKUP(B189,Apoio!$A:$C,3,FALSE)</f>
        <v>Contribuição Associativa</v>
      </c>
      <c r="B189" s="129" t="s">
        <v>188</v>
      </c>
      <c r="C189" s="133">
        <v>45261</v>
      </c>
      <c r="D189" s="131" t="s">
        <v>20</v>
      </c>
      <c r="E189" s="124" t="s">
        <v>84</v>
      </c>
      <c r="F189" s="139"/>
      <c r="G189" s="136"/>
      <c r="H189" s="136" t="s">
        <v>84</v>
      </c>
      <c r="I189" s="136"/>
      <c r="J189" s="136"/>
      <c r="K189" s="136"/>
      <c r="L189" s="136"/>
      <c r="M189" s="136"/>
      <c r="N189" s="137"/>
      <c r="O189" s="87" t="s">
        <v>806</v>
      </c>
      <c r="P189" s="88">
        <v>45106</v>
      </c>
      <c r="Q189" s="123">
        <v>1</v>
      </c>
      <c r="R189" s="154">
        <v>2</v>
      </c>
      <c r="S189" s="154">
        <v>3</v>
      </c>
      <c r="T189" s="123">
        <v>4</v>
      </c>
      <c r="U189" s="123">
        <v>5</v>
      </c>
      <c r="V189" s="123">
        <v>6</v>
      </c>
      <c r="W189" s="123">
        <v>7</v>
      </c>
      <c r="X189" s="123">
        <v>8</v>
      </c>
      <c r="Y189" s="154">
        <v>9</v>
      </c>
      <c r="Z189" s="154">
        <v>10</v>
      </c>
      <c r="AA189" s="123">
        <v>11</v>
      </c>
      <c r="AB189" s="123">
        <v>12</v>
      </c>
      <c r="AC189" s="123">
        <v>13</v>
      </c>
      <c r="AD189" s="123">
        <v>14</v>
      </c>
      <c r="AE189" s="123">
        <v>15</v>
      </c>
      <c r="AF189" s="154">
        <v>16</v>
      </c>
      <c r="AG189" s="154">
        <v>17</v>
      </c>
      <c r="AH189" s="123">
        <v>18</v>
      </c>
      <c r="AI189" s="123">
        <v>19</v>
      </c>
      <c r="AJ189" s="123">
        <v>20</v>
      </c>
      <c r="AK189" s="123">
        <v>21</v>
      </c>
      <c r="AL189" s="123">
        <v>22</v>
      </c>
      <c r="AM189" s="154">
        <v>23</v>
      </c>
      <c r="AN189" s="154">
        <v>24</v>
      </c>
      <c r="AO189" s="154">
        <v>25</v>
      </c>
      <c r="AP189" s="123">
        <v>26</v>
      </c>
      <c r="AQ189" s="123">
        <v>27</v>
      </c>
      <c r="AR189" s="123">
        <v>28</v>
      </c>
      <c r="AS189" s="125">
        <v>29</v>
      </c>
      <c r="AT189" s="154">
        <v>30</v>
      </c>
      <c r="AU189" s="154">
        <v>31</v>
      </c>
      <c r="AV189" s="124"/>
      <c r="AW189" s="8"/>
    </row>
    <row r="190" spans="1:49" s="6" customFormat="1" ht="80.5" customHeight="1" x14ac:dyDescent="0.25">
      <c r="A190" s="85" t="str">
        <f>VLOOKUP(B190,Apoio!$A:$C,3,FALSE)</f>
        <v>AGP</v>
      </c>
      <c r="B190" s="129" t="s">
        <v>585</v>
      </c>
      <c r="C190" s="133">
        <v>45261</v>
      </c>
      <c r="D190" s="131" t="s">
        <v>376</v>
      </c>
      <c r="E190" s="124" t="s">
        <v>84</v>
      </c>
      <c r="F190" s="135"/>
      <c r="G190" s="136"/>
      <c r="H190" s="136" t="s">
        <v>84</v>
      </c>
      <c r="I190" s="136"/>
      <c r="J190" s="136"/>
      <c r="K190" s="136"/>
      <c r="L190" s="136"/>
      <c r="M190" s="136"/>
      <c r="N190" s="137"/>
      <c r="O190" s="171"/>
      <c r="P190" s="193"/>
      <c r="Q190" s="123">
        <v>1</v>
      </c>
      <c r="R190" s="154">
        <v>2</v>
      </c>
      <c r="S190" s="154">
        <v>3</v>
      </c>
      <c r="T190" s="123">
        <v>4</v>
      </c>
      <c r="U190" s="123">
        <v>5</v>
      </c>
      <c r="V190" s="123">
        <v>6</v>
      </c>
      <c r="W190" s="123">
        <v>7</v>
      </c>
      <c r="X190" s="123">
        <v>8</v>
      </c>
      <c r="Y190" s="154">
        <v>9</v>
      </c>
      <c r="Z190" s="154">
        <v>10</v>
      </c>
      <c r="AA190" s="123">
        <v>11</v>
      </c>
      <c r="AB190" s="123">
        <v>12</v>
      </c>
      <c r="AC190" s="123">
        <v>13</v>
      </c>
      <c r="AD190" s="123">
        <v>14</v>
      </c>
      <c r="AE190" s="123">
        <v>15</v>
      </c>
      <c r="AF190" s="154">
        <v>16</v>
      </c>
      <c r="AG190" s="154">
        <v>17</v>
      </c>
      <c r="AH190" s="123">
        <v>18</v>
      </c>
      <c r="AI190" s="123">
        <v>19</v>
      </c>
      <c r="AJ190" s="123">
        <v>20</v>
      </c>
      <c r="AK190" s="123">
        <v>21</v>
      </c>
      <c r="AL190" s="123">
        <v>22</v>
      </c>
      <c r="AM190" s="154">
        <v>23</v>
      </c>
      <c r="AN190" s="154">
        <v>24</v>
      </c>
      <c r="AO190" s="154">
        <v>25</v>
      </c>
      <c r="AP190" s="123">
        <v>26</v>
      </c>
      <c r="AQ190" s="123">
        <v>27</v>
      </c>
      <c r="AR190" s="123">
        <v>28</v>
      </c>
      <c r="AS190" s="125">
        <v>29</v>
      </c>
      <c r="AT190" s="154">
        <v>30</v>
      </c>
      <c r="AU190" s="154">
        <v>31</v>
      </c>
      <c r="AV190" s="124"/>
      <c r="AW190" s="8"/>
    </row>
    <row r="191" spans="1:49" s="24" customFormat="1" ht="15.75" customHeight="1" x14ac:dyDescent="0.25">
      <c r="A191" s="25"/>
      <c r="B191" s="31"/>
      <c r="C191" s="37"/>
      <c r="D191" s="38"/>
      <c r="E191" s="39"/>
      <c r="F191" s="39"/>
      <c r="G191" s="39"/>
      <c r="H191" s="39"/>
      <c r="I191" s="39"/>
      <c r="J191" s="39"/>
      <c r="K191" s="39"/>
      <c r="L191" s="39"/>
      <c r="M191" s="39"/>
      <c r="N191" s="39"/>
      <c r="O191" s="39"/>
      <c r="P191" s="39"/>
      <c r="Q191" s="41"/>
      <c r="R191" s="40"/>
      <c r="S191" s="40"/>
      <c r="T191" s="40"/>
      <c r="U191" s="40"/>
      <c r="V191" s="40"/>
      <c r="W191" s="41"/>
      <c r="X191" s="41"/>
      <c r="Y191" s="40"/>
      <c r="Z191" s="40"/>
      <c r="AA191" s="41"/>
      <c r="AB191" s="40"/>
      <c r="AC191" s="40"/>
      <c r="AD191" s="41"/>
      <c r="AE191" s="41"/>
      <c r="AF191" s="40"/>
      <c r="AG191" s="40"/>
      <c r="AH191" s="40"/>
      <c r="AI191" s="40"/>
      <c r="AJ191" s="40"/>
      <c r="AK191" s="41"/>
      <c r="AL191" s="41"/>
      <c r="AM191" s="40"/>
      <c r="AN191" s="40"/>
      <c r="AO191" s="41"/>
      <c r="AP191" s="40"/>
      <c r="AQ191" s="40"/>
      <c r="AR191" s="41"/>
      <c r="AS191" s="41"/>
      <c r="AT191" s="40"/>
      <c r="AU191" s="40"/>
      <c r="AV191" s="61"/>
    </row>
    <row r="192" spans="1:49" s="3" customFormat="1" ht="16.5" customHeight="1" x14ac:dyDescent="0.25">
      <c r="A192" s="25"/>
      <c r="B192" s="29" t="s">
        <v>409</v>
      </c>
      <c r="C192" s="30"/>
      <c r="D192" s="31"/>
      <c r="E192" s="31"/>
      <c r="F192" s="31"/>
      <c r="G192" s="31"/>
      <c r="H192" s="31"/>
      <c r="I192" s="31"/>
      <c r="J192" s="31"/>
      <c r="K192" s="10"/>
      <c r="L192" s="10"/>
      <c r="M192" s="10"/>
      <c r="N192" s="10"/>
      <c r="O192" s="10"/>
      <c r="P192" s="10"/>
      <c r="Q192" s="10"/>
      <c r="R192" s="26"/>
      <c r="S192" s="26"/>
      <c r="T192" s="26"/>
      <c r="U192" s="26"/>
      <c r="V192" s="26"/>
      <c r="W192" s="26"/>
      <c r="X192" s="26"/>
      <c r="Y192" s="26"/>
      <c r="Z192" s="26"/>
      <c r="AA192" s="26"/>
      <c r="AB192" s="59"/>
      <c r="AC192" s="26"/>
      <c r="AD192" s="59"/>
      <c r="AE192" s="26"/>
      <c r="AF192" s="26"/>
      <c r="AG192" s="26"/>
      <c r="AH192" s="26"/>
      <c r="AI192" s="26"/>
      <c r="AJ192" s="26"/>
      <c r="AK192" s="10"/>
      <c r="AL192" s="10"/>
      <c r="AM192" s="10"/>
      <c r="AN192" s="26"/>
      <c r="AO192" s="26"/>
      <c r="AP192" s="26"/>
      <c r="AQ192" s="26"/>
      <c r="AR192" s="10"/>
      <c r="AS192" s="10"/>
      <c r="AT192" s="26"/>
      <c r="AU192" s="26"/>
      <c r="AV192" s="31"/>
    </row>
    <row r="193" spans="1:49" s="3" customFormat="1" ht="16.5" customHeight="1" x14ac:dyDescent="0.25">
      <c r="A193" s="25"/>
      <c r="B193" s="29"/>
      <c r="C193" s="29"/>
      <c r="D193" s="29"/>
      <c r="E193" s="29"/>
      <c r="F193" s="29"/>
      <c r="G193" s="29"/>
      <c r="H193" s="29"/>
      <c r="I193" s="29"/>
      <c r="J193" s="31"/>
      <c r="K193" s="10"/>
      <c r="L193" s="10"/>
      <c r="M193" s="10"/>
      <c r="N193" s="10"/>
      <c r="O193" s="10"/>
      <c r="P193" s="10"/>
      <c r="Q193" s="10"/>
      <c r="R193" s="26"/>
      <c r="S193" s="26"/>
      <c r="T193" s="26"/>
      <c r="U193" s="26"/>
      <c r="V193" s="26"/>
      <c r="W193" s="26"/>
      <c r="X193" s="26"/>
      <c r="Y193" s="26"/>
      <c r="Z193" s="26"/>
      <c r="AA193" s="26"/>
      <c r="AB193" s="59"/>
      <c r="AC193" s="26"/>
      <c r="AD193" s="59"/>
      <c r="AE193" s="26"/>
      <c r="AF193" s="26"/>
      <c r="AG193" s="26"/>
      <c r="AH193" s="26"/>
      <c r="AI193" s="26"/>
      <c r="AJ193" s="26"/>
      <c r="AK193" s="10"/>
      <c r="AL193" s="10"/>
      <c r="AM193" s="10"/>
      <c r="AN193" s="26"/>
      <c r="AO193" s="26"/>
      <c r="AP193" s="26"/>
      <c r="AQ193" s="26"/>
      <c r="AR193" s="10"/>
      <c r="AS193" s="10"/>
      <c r="AT193" s="26"/>
      <c r="AU193" s="26"/>
      <c r="AV193" s="31"/>
    </row>
    <row r="194" spans="1:49" s="3" customFormat="1" ht="16.5" customHeight="1" x14ac:dyDescent="0.35">
      <c r="A194" s="25"/>
      <c r="B194" s="76" t="s">
        <v>81</v>
      </c>
      <c r="C194" s="77"/>
      <c r="D194" s="29"/>
      <c r="E194" s="33"/>
      <c r="F194" s="29"/>
      <c r="G194" s="29"/>
      <c r="H194" s="29"/>
      <c r="I194" s="29"/>
      <c r="J194" s="31"/>
      <c r="K194" s="10"/>
      <c r="L194" s="10"/>
      <c r="M194" s="10"/>
      <c r="N194" s="10"/>
      <c r="O194" s="10"/>
      <c r="P194" s="10"/>
      <c r="Q194" s="10"/>
      <c r="R194" s="26"/>
      <c r="S194" s="26"/>
      <c r="T194" s="26"/>
      <c r="U194" s="27"/>
      <c r="V194" s="27"/>
      <c r="W194" s="27"/>
      <c r="X194" s="26"/>
      <c r="Y194" s="26"/>
      <c r="Z194" s="26"/>
      <c r="AA194" s="26"/>
      <c r="AB194" s="60"/>
      <c r="AC194" s="27"/>
      <c r="AD194" s="60"/>
      <c r="AE194" s="27"/>
      <c r="AF194" s="27"/>
      <c r="AG194" s="27"/>
      <c r="AH194" s="26"/>
      <c r="AI194" s="27"/>
      <c r="AJ194" s="27"/>
      <c r="AK194" s="11"/>
      <c r="AL194" s="11"/>
      <c r="AM194" s="11"/>
      <c r="AN194" s="26"/>
      <c r="AO194" s="26"/>
      <c r="AP194" s="27"/>
      <c r="AQ194" s="27"/>
      <c r="AR194" s="11"/>
      <c r="AS194" s="11"/>
      <c r="AT194" s="27"/>
      <c r="AU194" s="27"/>
      <c r="AV194" s="31"/>
    </row>
    <row r="195" spans="1:49" s="3" customFormat="1" ht="16.5" customHeight="1" x14ac:dyDescent="0.35">
      <c r="A195" s="25"/>
      <c r="B195" s="52" t="s">
        <v>610</v>
      </c>
      <c r="C195" s="29"/>
      <c r="D195" s="29"/>
      <c r="E195" s="32" t="s">
        <v>611</v>
      </c>
      <c r="F195" s="33"/>
      <c r="G195" s="29"/>
      <c r="H195" s="29"/>
      <c r="I195" s="29"/>
      <c r="J195" s="31"/>
      <c r="K195" s="10"/>
      <c r="L195" s="10"/>
      <c r="M195" s="28"/>
      <c r="N195" s="11"/>
      <c r="O195" s="11"/>
      <c r="P195" s="11"/>
      <c r="Q195" s="10"/>
      <c r="R195" s="26"/>
      <c r="S195" s="26"/>
      <c r="T195" s="26"/>
      <c r="U195" s="27"/>
      <c r="V195" s="27"/>
      <c r="W195" s="27"/>
      <c r="X195" s="26"/>
      <c r="Y195" s="26"/>
      <c r="Z195" s="26"/>
      <c r="AA195" s="26"/>
      <c r="AB195" s="60"/>
      <c r="AC195" s="27"/>
      <c r="AD195" s="60"/>
      <c r="AE195" s="27"/>
      <c r="AF195" s="27"/>
      <c r="AG195" s="27"/>
      <c r="AH195" s="26"/>
      <c r="AI195" s="27"/>
      <c r="AJ195" s="27"/>
      <c r="AK195" s="11"/>
      <c r="AL195" s="11"/>
      <c r="AM195" s="11"/>
      <c r="AN195" s="26"/>
      <c r="AO195" s="26"/>
      <c r="AP195" s="27"/>
      <c r="AQ195" s="27"/>
      <c r="AR195" s="11"/>
      <c r="AS195" s="11"/>
      <c r="AT195" s="27"/>
      <c r="AU195" s="27"/>
      <c r="AV195" s="31"/>
    </row>
    <row r="196" spans="1:49" x14ac:dyDescent="0.35">
      <c r="A196" s="25"/>
      <c r="B196" s="78" t="s">
        <v>612</v>
      </c>
      <c r="C196" s="34"/>
      <c r="D196" s="29"/>
      <c r="E196" s="52" t="s">
        <v>639</v>
      </c>
      <c r="F196" s="33"/>
      <c r="G196" s="29"/>
      <c r="H196" s="29"/>
      <c r="I196" s="29"/>
      <c r="J196" s="31"/>
      <c r="K196" s="10"/>
      <c r="L196" s="10"/>
      <c r="M196" s="11"/>
      <c r="N196" s="11"/>
      <c r="O196" s="11"/>
      <c r="P196" s="11"/>
      <c r="Q196" s="11"/>
      <c r="R196" s="27"/>
      <c r="S196" s="27"/>
      <c r="T196" s="27"/>
      <c r="X196" s="27"/>
      <c r="Y196" s="27"/>
      <c r="Z196" s="27"/>
      <c r="AA196" s="27"/>
      <c r="AH196" s="27"/>
      <c r="AN196" s="27"/>
      <c r="AO196" s="27"/>
      <c r="AV196" s="29"/>
    </row>
    <row r="197" spans="1:49" x14ac:dyDescent="0.35">
      <c r="A197" s="25"/>
      <c r="B197" s="29" t="s">
        <v>613</v>
      </c>
      <c r="C197" s="35"/>
      <c r="D197" s="35"/>
      <c r="E197" s="53" t="s">
        <v>640</v>
      </c>
      <c r="F197" s="33"/>
      <c r="G197" s="29"/>
      <c r="H197" s="29"/>
      <c r="I197" s="29"/>
      <c r="J197" s="31"/>
      <c r="M197" s="1"/>
      <c r="N197" s="9"/>
      <c r="O197" s="9"/>
      <c r="P197" s="9"/>
      <c r="Q197" s="11"/>
      <c r="R197" s="27"/>
      <c r="S197" s="27"/>
      <c r="T197" s="27"/>
      <c r="U197" s="27"/>
      <c r="V197" s="27"/>
      <c r="W197" s="27"/>
      <c r="X197" s="27"/>
      <c r="Y197" s="27"/>
      <c r="Z197" s="27"/>
      <c r="AA197" s="27"/>
      <c r="AB197" s="60"/>
      <c r="AC197" s="27"/>
      <c r="AD197" s="60"/>
      <c r="AE197" s="27"/>
      <c r="AF197" s="27"/>
      <c r="AG197" s="27"/>
      <c r="AH197" s="27"/>
      <c r="AI197" s="27"/>
      <c r="AJ197" s="27"/>
      <c r="AK197" s="11"/>
      <c r="AL197" s="11"/>
      <c r="AM197" s="11"/>
      <c r="AN197" s="27"/>
      <c r="AO197" s="27"/>
      <c r="AP197" s="27"/>
      <c r="AQ197" s="27"/>
      <c r="AR197" s="11"/>
      <c r="AS197" s="11"/>
      <c r="AT197" s="27"/>
      <c r="AU197" s="27"/>
      <c r="AV197" s="29"/>
    </row>
    <row r="198" spans="1:49" x14ac:dyDescent="0.35">
      <c r="A198" s="25"/>
      <c r="B198" s="35" t="s">
        <v>615</v>
      </c>
      <c r="C198"/>
      <c r="D198" s="35"/>
      <c r="E198" s="36" t="s">
        <v>614</v>
      </c>
      <c r="F198"/>
      <c r="G198" s="35"/>
      <c r="H198" s="35"/>
      <c r="I198" s="35"/>
      <c r="J198" s="35"/>
      <c r="AV198" s="62"/>
    </row>
    <row r="199" spans="1:49" s="9" customFormat="1" x14ac:dyDescent="0.35">
      <c r="A199" s="25"/>
      <c r="B199" s="29" t="s">
        <v>617</v>
      </c>
      <c r="C199" s="54"/>
      <c r="D199" s="55"/>
      <c r="E199" s="29" t="s">
        <v>616</v>
      </c>
      <c r="F199"/>
      <c r="G199" s="35"/>
      <c r="H199" s="35"/>
      <c r="I199" s="35"/>
      <c r="J199" s="35"/>
      <c r="K199" s="13"/>
      <c r="L199" s="13"/>
      <c r="M199" s="13"/>
      <c r="N199" s="13"/>
      <c r="O199" s="13"/>
      <c r="P199" s="13"/>
      <c r="AV199" s="63"/>
      <c r="AW199" s="3"/>
    </row>
    <row r="200" spans="1:49" s="9" customFormat="1" x14ac:dyDescent="0.35">
      <c r="A200" s="25"/>
      <c r="B200" s="79" t="s">
        <v>905</v>
      </c>
      <c r="C200" s="79"/>
      <c r="D200" s="13"/>
      <c r="E200" t="s">
        <v>618</v>
      </c>
      <c r="F200" s="55"/>
      <c r="G200" s="55"/>
      <c r="H200" s="55"/>
      <c r="I200" s="55"/>
      <c r="J200" s="55"/>
      <c r="K200" s="13"/>
      <c r="L200" s="13"/>
      <c r="M200" s="13"/>
      <c r="N200" s="13"/>
      <c r="O200" s="13"/>
      <c r="P200" s="13"/>
      <c r="AV200" s="63"/>
      <c r="AW200" s="3"/>
    </row>
    <row r="201" spans="1:49" s="9" customFormat="1" x14ac:dyDescent="0.35">
      <c r="A201" s="25"/>
      <c r="B201" s="80"/>
      <c r="C201" s="80"/>
      <c r="D201" s="2"/>
      <c r="E201" s="2"/>
      <c r="F201" s="2"/>
      <c r="G201" s="2"/>
      <c r="H201" s="2"/>
      <c r="I201" s="2"/>
      <c r="J201" s="2"/>
      <c r="K201" s="2"/>
      <c r="L201" s="2"/>
      <c r="M201" s="2"/>
      <c r="N201" s="2"/>
      <c r="O201" s="2"/>
      <c r="P201" s="2"/>
      <c r="AV201" s="63"/>
      <c r="AW201" s="3"/>
    </row>
    <row r="202" spans="1:49" s="9" customFormat="1" x14ac:dyDescent="0.35">
      <c r="A202" s="25"/>
      <c r="B202" s="12"/>
      <c r="C202" s="12"/>
      <c r="D202" s="2"/>
      <c r="E202" s="12"/>
      <c r="F202" s="2"/>
      <c r="G202" s="2"/>
      <c r="H202" s="2"/>
      <c r="I202" s="2"/>
      <c r="J202" s="2"/>
      <c r="K202" s="2"/>
      <c r="L202" s="2"/>
      <c r="M202" s="2"/>
      <c r="N202" s="2"/>
      <c r="O202" s="2"/>
      <c r="P202" s="2"/>
      <c r="AV202" s="63"/>
      <c r="AW202" s="3"/>
    </row>
    <row r="203" spans="1:49" s="9" customFormat="1" x14ac:dyDescent="0.35">
      <c r="B203" s="12"/>
      <c r="C203" s="12"/>
      <c r="D203" s="2"/>
      <c r="E203" s="12"/>
      <c r="F203" s="2"/>
      <c r="G203" s="2"/>
      <c r="H203" s="2"/>
      <c r="I203" s="2"/>
      <c r="J203" s="2"/>
      <c r="K203" s="2"/>
      <c r="L203" s="2"/>
      <c r="M203" s="2"/>
      <c r="N203" s="2"/>
      <c r="O203" s="2"/>
      <c r="P203" s="2"/>
      <c r="AV203" s="63"/>
      <c r="AW203" s="3"/>
    </row>
    <row r="204" spans="1:49" s="9" customFormat="1" x14ac:dyDescent="0.35">
      <c r="B204" s="1"/>
      <c r="C204" s="1"/>
      <c r="D204" s="2"/>
      <c r="E204" s="2"/>
      <c r="F204" s="2"/>
      <c r="G204" s="2"/>
      <c r="H204" s="2"/>
      <c r="I204" s="2"/>
      <c r="J204" s="2"/>
      <c r="K204" s="2"/>
      <c r="L204" s="2"/>
      <c r="M204" s="2"/>
      <c r="N204" s="2"/>
      <c r="O204" s="2"/>
      <c r="P204" s="2"/>
      <c r="AV204" s="63"/>
      <c r="AW204" s="3"/>
    </row>
    <row r="205" spans="1:49" s="9" customFormat="1" x14ac:dyDescent="0.35">
      <c r="B205" s="1"/>
      <c r="C205" s="1"/>
      <c r="D205" s="2"/>
      <c r="E205" s="2"/>
      <c r="F205" s="2"/>
      <c r="G205" s="2"/>
      <c r="H205" s="2"/>
      <c r="I205" s="2"/>
      <c r="J205" s="2"/>
      <c r="K205" s="2"/>
      <c r="L205" s="2"/>
      <c r="M205" s="2"/>
      <c r="N205" s="2"/>
      <c r="O205" s="2"/>
      <c r="P205" s="2"/>
      <c r="AV205" s="63"/>
      <c r="AW205" s="3"/>
    </row>
    <row r="206" spans="1:49" s="9" customFormat="1" x14ac:dyDescent="0.35">
      <c r="B206" s="1"/>
      <c r="C206" s="1"/>
      <c r="D206" s="2"/>
      <c r="E206" s="2"/>
      <c r="F206" s="2"/>
      <c r="G206" s="2"/>
      <c r="H206" s="2"/>
      <c r="I206" s="2"/>
      <c r="J206" s="2"/>
      <c r="K206" s="2"/>
      <c r="L206" s="2"/>
      <c r="M206" s="2"/>
      <c r="N206" s="2"/>
      <c r="O206" s="2"/>
      <c r="P206" s="2"/>
      <c r="AV206" s="63"/>
      <c r="AW206" s="3"/>
    </row>
    <row r="207" spans="1:49" x14ac:dyDescent="0.35">
      <c r="A207" s="9"/>
      <c r="B207" s="1"/>
      <c r="C207" s="1"/>
    </row>
  </sheetData>
  <sheetProtection algorithmName="SHA-512" hashValue="VT+fZOe2m4ZRpGNJ5VCRg5R4Z60uENtVZbZKmsUuNjhbntoj+BMxZEn6fo1HYnxEzg6klw/xP3nn/mh5dvmChA==" saltValue="xAoQKVqlyqQ5LOZnunwDVA==" spinCount="100000" sheet="1" autoFilter="0"/>
  <autoFilter ref="A3:E190" xr:uid="{00000000-0009-0000-0000-000005000000}"/>
  <mergeCells count="333">
    <mergeCell ref="AR177:AR179"/>
    <mergeCell ref="AS177:AS179"/>
    <mergeCell ref="AT177:AT179"/>
    <mergeCell ref="AU177:AU179"/>
    <mergeCell ref="AV177:AV179"/>
    <mergeCell ref="AM177:AM179"/>
    <mergeCell ref="AN177:AN179"/>
    <mergeCell ref="AO177:AO179"/>
    <mergeCell ref="AP177:AP179"/>
    <mergeCell ref="AQ177:AQ179"/>
    <mergeCell ref="AH177:AH179"/>
    <mergeCell ref="AI177:AI179"/>
    <mergeCell ref="AJ177:AJ179"/>
    <mergeCell ref="AK177:AK179"/>
    <mergeCell ref="AL177:AL179"/>
    <mergeCell ref="AC177:AC179"/>
    <mergeCell ref="AD177:AD179"/>
    <mergeCell ref="AE177:AE179"/>
    <mergeCell ref="AF177:AF179"/>
    <mergeCell ref="AG177:AG179"/>
    <mergeCell ref="AT145:AT147"/>
    <mergeCell ref="AU145:AU147"/>
    <mergeCell ref="AV145:AV147"/>
    <mergeCell ref="B177:B179"/>
    <mergeCell ref="Q177:Q179"/>
    <mergeCell ref="R177:R179"/>
    <mergeCell ref="S177:S179"/>
    <mergeCell ref="T177:T179"/>
    <mergeCell ref="U177:U179"/>
    <mergeCell ref="V177:V179"/>
    <mergeCell ref="W177:W179"/>
    <mergeCell ref="X177:X179"/>
    <mergeCell ref="Y177:Y179"/>
    <mergeCell ref="Z177:Z179"/>
    <mergeCell ref="AA177:AA179"/>
    <mergeCell ref="AB177:AB179"/>
    <mergeCell ref="AO145:AO147"/>
    <mergeCell ref="AP145:AP147"/>
    <mergeCell ref="AQ145:AQ147"/>
    <mergeCell ref="AR145:AR147"/>
    <mergeCell ref="AS145:AS147"/>
    <mergeCell ref="AJ145:AJ147"/>
    <mergeCell ref="AK145:AK147"/>
    <mergeCell ref="AL145:AL147"/>
    <mergeCell ref="AM145:AM147"/>
    <mergeCell ref="AN145:AN147"/>
    <mergeCell ref="AE145:AE147"/>
    <mergeCell ref="AF145:AF147"/>
    <mergeCell ref="AG145:AG147"/>
    <mergeCell ref="AH145:AH147"/>
    <mergeCell ref="AI145:AI147"/>
    <mergeCell ref="Z145:Z147"/>
    <mergeCell ref="AA145:AA147"/>
    <mergeCell ref="AB145:AB147"/>
    <mergeCell ref="AC145:AC147"/>
    <mergeCell ref="AD145:AD147"/>
    <mergeCell ref="U145:U147"/>
    <mergeCell ref="V145:V147"/>
    <mergeCell ref="W145:W147"/>
    <mergeCell ref="X145:X147"/>
    <mergeCell ref="Y145:Y147"/>
    <mergeCell ref="B145:B147"/>
    <mergeCell ref="Q145:Q147"/>
    <mergeCell ref="R145:R147"/>
    <mergeCell ref="S145:S147"/>
    <mergeCell ref="T145:T147"/>
    <mergeCell ref="AR69:AR71"/>
    <mergeCell ref="AS69:AS71"/>
    <mergeCell ref="AT69:AT71"/>
    <mergeCell ref="AU69:AU71"/>
    <mergeCell ref="AV69:AV71"/>
    <mergeCell ref="AM69:AM71"/>
    <mergeCell ref="AN69:AN71"/>
    <mergeCell ref="AO69:AO71"/>
    <mergeCell ref="AP69:AP71"/>
    <mergeCell ref="AQ69:AQ71"/>
    <mergeCell ref="AH69:AH71"/>
    <mergeCell ref="AI69:AI71"/>
    <mergeCell ref="AJ69:AJ71"/>
    <mergeCell ref="AK69:AK71"/>
    <mergeCell ref="AL69:AL71"/>
    <mergeCell ref="AC69:AC71"/>
    <mergeCell ref="AD69:AD71"/>
    <mergeCell ref="AE69:AE71"/>
    <mergeCell ref="AF69:AF71"/>
    <mergeCell ref="AG69:AG71"/>
    <mergeCell ref="AT23:AT25"/>
    <mergeCell ref="AU23:AU25"/>
    <mergeCell ref="AV23:AV25"/>
    <mergeCell ref="B69:B71"/>
    <mergeCell ref="Q69:Q71"/>
    <mergeCell ref="R69:R71"/>
    <mergeCell ref="S69:S71"/>
    <mergeCell ref="T69:T71"/>
    <mergeCell ref="U69:U71"/>
    <mergeCell ref="V69:V71"/>
    <mergeCell ref="W69:W71"/>
    <mergeCell ref="X69:X71"/>
    <mergeCell ref="Y69:Y71"/>
    <mergeCell ref="Z69:Z71"/>
    <mergeCell ref="AA69:AA71"/>
    <mergeCell ref="AB69:AB71"/>
    <mergeCell ref="AO23:AO25"/>
    <mergeCell ref="AP23:AP25"/>
    <mergeCell ref="AQ23:AQ25"/>
    <mergeCell ref="AR23:AR25"/>
    <mergeCell ref="AS23:AS25"/>
    <mergeCell ref="AJ23:AJ25"/>
    <mergeCell ref="AK23:AK25"/>
    <mergeCell ref="AL23:AL25"/>
    <mergeCell ref="AM23:AM25"/>
    <mergeCell ref="AN23:AN25"/>
    <mergeCell ref="AE23:AE25"/>
    <mergeCell ref="AF23:AF25"/>
    <mergeCell ref="AG23:AG25"/>
    <mergeCell ref="AH23:AH25"/>
    <mergeCell ref="AI23:AI25"/>
    <mergeCell ref="Z23:Z25"/>
    <mergeCell ref="AA23:AA25"/>
    <mergeCell ref="AB23:AB25"/>
    <mergeCell ref="AC23:AC25"/>
    <mergeCell ref="AD23:AD25"/>
    <mergeCell ref="U23:U25"/>
    <mergeCell ref="V23:V25"/>
    <mergeCell ref="W23:W25"/>
    <mergeCell ref="X23:X25"/>
    <mergeCell ref="Y23:Y25"/>
    <mergeCell ref="B23:B25"/>
    <mergeCell ref="Q23:Q25"/>
    <mergeCell ref="R23:R25"/>
    <mergeCell ref="S23:S25"/>
    <mergeCell ref="T23:T25"/>
    <mergeCell ref="R128:R140"/>
    <mergeCell ref="AE128:AE140"/>
    <mergeCell ref="AG128:AG140"/>
    <mergeCell ref="AI128:AI140"/>
    <mergeCell ref="T128:T140"/>
    <mergeCell ref="AA128:AA140"/>
    <mergeCell ref="AH128:AH140"/>
    <mergeCell ref="AF128:AF140"/>
    <mergeCell ref="Y128:Y140"/>
    <mergeCell ref="AS128:AS140"/>
    <mergeCell ref="AU128:AU140"/>
    <mergeCell ref="AV128:AV140"/>
    <mergeCell ref="AL128:AL140"/>
    <mergeCell ref="AN128:AN140"/>
    <mergeCell ref="AP128:AP140"/>
    <mergeCell ref="AQ128:AQ140"/>
    <mergeCell ref="AR128:AR140"/>
    <mergeCell ref="AT128:AT140"/>
    <mergeCell ref="AO128:AO140"/>
    <mergeCell ref="AM128:AM140"/>
    <mergeCell ref="A1:AV1"/>
    <mergeCell ref="A2:AV2"/>
    <mergeCell ref="F3:N3"/>
    <mergeCell ref="B128:B140"/>
    <mergeCell ref="Q128:Q140"/>
    <mergeCell ref="S128:S140"/>
    <mergeCell ref="U128:U140"/>
    <mergeCell ref="V128:V140"/>
    <mergeCell ref="W128:W140"/>
    <mergeCell ref="AJ128:AJ140"/>
    <mergeCell ref="AK128:AK140"/>
    <mergeCell ref="X128:X140"/>
    <mergeCell ref="Z128:Z140"/>
    <mergeCell ref="AB128:AB140"/>
    <mergeCell ref="AC128:AC140"/>
    <mergeCell ref="AD128:AD140"/>
    <mergeCell ref="B7:B20"/>
    <mergeCell ref="Q7:Q20"/>
    <mergeCell ref="R7:R20"/>
    <mergeCell ref="S7:S20"/>
    <mergeCell ref="T7:T20"/>
    <mergeCell ref="U7:U20"/>
    <mergeCell ref="V7:V20"/>
    <mergeCell ref="W7:W20"/>
    <mergeCell ref="X7:X20"/>
    <mergeCell ref="Y7:Y20"/>
    <mergeCell ref="Z7:Z20"/>
    <mergeCell ref="AA7:AA20"/>
    <mergeCell ref="AB7:AB20"/>
    <mergeCell ref="AC7:AC20"/>
    <mergeCell ref="AD7:AD20"/>
    <mergeCell ref="AE7:AE20"/>
    <mergeCell ref="AF7:AF20"/>
    <mergeCell ref="AG7:AG20"/>
    <mergeCell ref="AH7:AH20"/>
    <mergeCell ref="AI7:AI20"/>
    <mergeCell ref="AJ7:AJ20"/>
    <mergeCell ref="AK7:AK20"/>
    <mergeCell ref="AL7:AL20"/>
    <mergeCell ref="AM7:AM20"/>
    <mergeCell ref="AN7:AN20"/>
    <mergeCell ref="AT7:AT20"/>
    <mergeCell ref="AU7:AU20"/>
    <mergeCell ref="AV7:AV20"/>
    <mergeCell ref="AO7:AO20"/>
    <mergeCell ref="AP7:AP20"/>
    <mergeCell ref="AQ7:AQ20"/>
    <mergeCell ref="AR7:AR20"/>
    <mergeCell ref="AS7:AS20"/>
    <mergeCell ref="B29:B31"/>
    <mergeCell ref="Q29:Q31"/>
    <mergeCell ref="R29:R31"/>
    <mergeCell ref="S29:S31"/>
    <mergeCell ref="T29:T31"/>
    <mergeCell ref="U29:U31"/>
    <mergeCell ref="V29:V31"/>
    <mergeCell ref="W29:W31"/>
    <mergeCell ref="X29:X31"/>
    <mergeCell ref="Y29:Y31"/>
    <mergeCell ref="Z29:Z31"/>
    <mergeCell ref="AA29:AA31"/>
    <mergeCell ref="AB29:AB31"/>
    <mergeCell ref="AC29:AC31"/>
    <mergeCell ref="AD29:AD31"/>
    <mergeCell ref="AE29:AE31"/>
    <mergeCell ref="AF29:AF31"/>
    <mergeCell ref="AG29:AG31"/>
    <mergeCell ref="AH29:AH31"/>
    <mergeCell ref="AI29:AI31"/>
    <mergeCell ref="AJ29:AJ31"/>
    <mergeCell ref="AK29:AK31"/>
    <mergeCell ref="AL29:AL31"/>
    <mergeCell ref="AM29:AM31"/>
    <mergeCell ref="AN29:AN31"/>
    <mergeCell ref="AO29:AO31"/>
    <mergeCell ref="AP29:AP31"/>
    <mergeCell ref="AQ29:AQ31"/>
    <mergeCell ref="AR29:AR31"/>
    <mergeCell ref="AS29:AS31"/>
    <mergeCell ref="AT29:AT31"/>
    <mergeCell ref="AU29:AU31"/>
    <mergeCell ref="AV29:AV31"/>
    <mergeCell ref="B42:B44"/>
    <mergeCell ref="Q42:Q44"/>
    <mergeCell ref="R42:R44"/>
    <mergeCell ref="S42:S44"/>
    <mergeCell ref="T42:T44"/>
    <mergeCell ref="U42:U44"/>
    <mergeCell ref="V42:V44"/>
    <mergeCell ref="W42:W44"/>
    <mergeCell ref="X42:X44"/>
    <mergeCell ref="Y42:Y44"/>
    <mergeCell ref="Z42:Z44"/>
    <mergeCell ref="AA42:AA44"/>
    <mergeCell ref="AB42:AB44"/>
    <mergeCell ref="AC42:AC44"/>
    <mergeCell ref="AD42:AD44"/>
    <mergeCell ref="AE42:AE44"/>
    <mergeCell ref="AF42:AF44"/>
    <mergeCell ref="AG42:AG44"/>
    <mergeCell ref="AH42:AH44"/>
    <mergeCell ref="AI42:AI44"/>
    <mergeCell ref="AJ42:AJ44"/>
    <mergeCell ref="AK42:AK44"/>
    <mergeCell ref="AL42:AL44"/>
    <mergeCell ref="AM42:AM44"/>
    <mergeCell ref="AN42:AN44"/>
    <mergeCell ref="AO42:AO44"/>
    <mergeCell ref="AP42:AP44"/>
    <mergeCell ref="AQ42:AQ44"/>
    <mergeCell ref="AR42:AR44"/>
    <mergeCell ref="AS42:AS44"/>
    <mergeCell ref="AT42:AT44"/>
    <mergeCell ref="AU42:AU44"/>
    <mergeCell ref="AV42:AV44"/>
    <mergeCell ref="B89:B91"/>
    <mergeCell ref="Q89:Q91"/>
    <mergeCell ref="R89:R91"/>
    <mergeCell ref="S89:S91"/>
    <mergeCell ref="T89:T91"/>
    <mergeCell ref="U89:U91"/>
    <mergeCell ref="V89:V91"/>
    <mergeCell ref="W89:W91"/>
    <mergeCell ref="X89:X91"/>
    <mergeCell ref="Y89:Y91"/>
    <mergeCell ref="Z89:Z91"/>
    <mergeCell ref="AA89:AA91"/>
    <mergeCell ref="AB89:AB91"/>
    <mergeCell ref="AC89:AC91"/>
    <mergeCell ref="AD89:AD91"/>
    <mergeCell ref="AE89:AE91"/>
    <mergeCell ref="AF89:AF91"/>
    <mergeCell ref="AG89:AG91"/>
    <mergeCell ref="AH89:AH91"/>
    <mergeCell ref="AI89:AI91"/>
    <mergeCell ref="AJ89:AJ91"/>
    <mergeCell ref="AK89:AK91"/>
    <mergeCell ref="AL89:AL91"/>
    <mergeCell ref="AM89:AM91"/>
    <mergeCell ref="AN89:AN91"/>
    <mergeCell ref="AO89:AO91"/>
    <mergeCell ref="AP89:AP91"/>
    <mergeCell ref="AQ89:AQ91"/>
    <mergeCell ref="AR89:AR91"/>
    <mergeCell ref="AS89:AS91"/>
    <mergeCell ref="AT89:AT91"/>
    <mergeCell ref="AU89:AU91"/>
    <mergeCell ref="AV89:AV91"/>
    <mergeCell ref="B92:B94"/>
    <mergeCell ref="Q92:Q94"/>
    <mergeCell ref="R92:R94"/>
    <mergeCell ref="S92:S94"/>
    <mergeCell ref="T92:T94"/>
    <mergeCell ref="U92:U94"/>
    <mergeCell ref="V92:V94"/>
    <mergeCell ref="W92:W94"/>
    <mergeCell ref="X92:X94"/>
    <mergeCell ref="Y92:Y94"/>
    <mergeCell ref="Z92:Z94"/>
    <mergeCell ref="AA92:AA94"/>
    <mergeCell ref="AB92:AB94"/>
    <mergeCell ref="AC92:AC94"/>
    <mergeCell ref="AD92:AD94"/>
    <mergeCell ref="AE92:AE94"/>
    <mergeCell ref="AF92:AF94"/>
    <mergeCell ref="AP92:AP94"/>
    <mergeCell ref="AQ92:AQ94"/>
    <mergeCell ref="AR92:AR94"/>
    <mergeCell ref="AS92:AS94"/>
    <mergeCell ref="AT92:AT94"/>
    <mergeCell ref="AU92:AU94"/>
    <mergeCell ref="AV92:AV94"/>
    <mergeCell ref="AG92:AG94"/>
    <mergeCell ref="AH92:AH94"/>
    <mergeCell ref="AI92:AI94"/>
    <mergeCell ref="AJ92:AJ94"/>
    <mergeCell ref="AK92:AK94"/>
    <mergeCell ref="AL92:AL94"/>
    <mergeCell ref="AM92:AM94"/>
    <mergeCell ref="AN92:AN94"/>
    <mergeCell ref="AO92:AO94"/>
  </mergeCells>
  <pageMargins left="0.11811023622047245" right="0.11811023622047245" top="0.39370078740157483" bottom="0.39370078740157483" header="0.31496062992125984" footer="0.27559055118110237"/>
  <pageSetup paperSize="9" scale="45" orientation="landscape" r:id="rId1"/>
  <headerFooter>
    <oddFooter>&amp;L&amp;P/&amp;N&amp;CJunho&amp;R&amp;D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49"/>
  <sheetViews>
    <sheetView zoomScale="90" zoomScaleNormal="90" workbookViewId="0">
      <pane ySplit="2" topLeftCell="A3" activePane="bottomLeft" state="frozen"/>
      <selection activeCell="B5" sqref="B5"/>
      <selection pane="bottomLeft" sqref="A1:D1"/>
    </sheetView>
  </sheetViews>
  <sheetFormatPr defaultColWidth="9.1796875" defaultRowHeight="13.5" x14ac:dyDescent="0.25"/>
  <cols>
    <col min="1" max="1" width="27.54296875" style="23" customWidth="1"/>
    <col min="2" max="2" width="27.453125" style="23" customWidth="1"/>
    <col min="3" max="3" width="34.26953125" style="23" customWidth="1"/>
    <col min="4" max="4" width="118.26953125" style="24" customWidth="1"/>
    <col min="5" max="5" width="36.453125" style="22" hidden="1" customWidth="1"/>
    <col min="6" max="16384" width="9.1796875" style="22"/>
  </cols>
  <sheetData>
    <row r="1" spans="1:5" s="19" customFormat="1" ht="42.75" customHeight="1" x14ac:dyDescent="0.35">
      <c r="A1" s="199" t="s">
        <v>1017</v>
      </c>
      <c r="B1" s="199"/>
      <c r="C1" s="199"/>
      <c r="D1" s="199"/>
    </row>
    <row r="2" spans="1:5" s="18" customFormat="1" ht="34.5" customHeight="1" x14ac:dyDescent="0.25">
      <c r="A2" s="155" t="s">
        <v>1018</v>
      </c>
      <c r="B2" s="155" t="s">
        <v>1019</v>
      </c>
      <c r="C2" s="155" t="s">
        <v>1020</v>
      </c>
      <c r="D2" s="155" t="s">
        <v>1021</v>
      </c>
      <c r="E2" s="20"/>
    </row>
    <row r="3" spans="1:5" s="21" customFormat="1" ht="60" customHeight="1" x14ac:dyDescent="0.25">
      <c r="A3" s="156" t="s">
        <v>128</v>
      </c>
      <c r="B3" s="156" t="s">
        <v>129</v>
      </c>
      <c r="C3" s="156" t="s">
        <v>329</v>
      </c>
      <c r="D3" s="156" t="s">
        <v>330</v>
      </c>
      <c r="E3" s="21" t="s">
        <v>589</v>
      </c>
    </row>
    <row r="4" spans="1:5" s="21" customFormat="1" ht="60" customHeight="1" x14ac:dyDescent="0.25">
      <c r="A4" s="156" t="s">
        <v>128</v>
      </c>
      <c r="B4" s="156" t="s">
        <v>873</v>
      </c>
      <c r="C4" s="156" t="s">
        <v>875</v>
      </c>
      <c r="D4" s="156" t="s">
        <v>874</v>
      </c>
    </row>
    <row r="5" spans="1:5" s="21" customFormat="1" ht="60" customHeight="1" x14ac:dyDescent="0.25">
      <c r="A5" s="156" t="s">
        <v>155</v>
      </c>
      <c r="B5" s="156" t="s">
        <v>156</v>
      </c>
      <c r="C5" s="156" t="s">
        <v>275</v>
      </c>
      <c r="D5" s="156" t="s">
        <v>276</v>
      </c>
      <c r="E5" s="21" t="s">
        <v>589</v>
      </c>
    </row>
    <row r="6" spans="1:5" s="21" customFormat="1" ht="60" customHeight="1" x14ac:dyDescent="0.25">
      <c r="A6" s="156" t="s">
        <v>155</v>
      </c>
      <c r="B6" s="156" t="s">
        <v>157</v>
      </c>
      <c r="C6" s="156" t="s">
        <v>277</v>
      </c>
      <c r="D6" s="156" t="s">
        <v>278</v>
      </c>
      <c r="E6" s="21" t="s">
        <v>589</v>
      </c>
    </row>
    <row r="7" spans="1:5" s="21" customFormat="1" ht="60" customHeight="1" x14ac:dyDescent="0.25">
      <c r="A7" s="156" t="s">
        <v>90</v>
      </c>
      <c r="B7" s="156" t="s">
        <v>91</v>
      </c>
      <c r="C7" s="156" t="s">
        <v>261</v>
      </c>
      <c r="D7" s="156" t="s">
        <v>262</v>
      </c>
      <c r="E7" s="21" t="s">
        <v>589</v>
      </c>
    </row>
    <row r="8" spans="1:5" s="21" customFormat="1" ht="60" customHeight="1" x14ac:dyDescent="0.25">
      <c r="A8" s="156" t="s">
        <v>90</v>
      </c>
      <c r="B8" s="156" t="s">
        <v>92</v>
      </c>
      <c r="C8" s="156" t="s">
        <v>263</v>
      </c>
      <c r="D8" s="156" t="s">
        <v>264</v>
      </c>
      <c r="E8" s="21" t="s">
        <v>589</v>
      </c>
    </row>
    <row r="9" spans="1:5" s="21" customFormat="1" ht="60" customHeight="1" x14ac:dyDescent="0.25">
      <c r="A9" s="156" t="s">
        <v>90</v>
      </c>
      <c r="B9" s="156" t="s">
        <v>93</v>
      </c>
      <c r="C9" s="156" t="s">
        <v>265</v>
      </c>
      <c r="D9" s="156" t="s">
        <v>266</v>
      </c>
      <c r="E9" s="21" t="s">
        <v>589</v>
      </c>
    </row>
    <row r="10" spans="1:5" s="21" customFormat="1" ht="60" customHeight="1" x14ac:dyDescent="0.25">
      <c r="A10" s="156" t="s">
        <v>90</v>
      </c>
      <c r="B10" s="156" t="s">
        <v>267</v>
      </c>
      <c r="C10" s="156" t="s">
        <v>268</v>
      </c>
      <c r="D10" s="156" t="s">
        <v>269</v>
      </c>
      <c r="E10" s="21" t="s">
        <v>589</v>
      </c>
    </row>
    <row r="11" spans="1:5" s="21" customFormat="1" ht="60" customHeight="1" x14ac:dyDescent="0.25">
      <c r="A11" s="156" t="s">
        <v>70</v>
      </c>
      <c r="B11" s="156" t="s">
        <v>39</v>
      </c>
      <c r="C11" s="156" t="s">
        <v>197</v>
      </c>
      <c r="D11" s="156" t="s">
        <v>198</v>
      </c>
      <c r="E11" s="21" t="s">
        <v>589</v>
      </c>
    </row>
    <row r="12" spans="1:5" s="21" customFormat="1" ht="60" customHeight="1" x14ac:dyDescent="0.25">
      <c r="A12" s="156" t="s">
        <v>364</v>
      </c>
      <c r="B12" s="156" t="s">
        <v>84</v>
      </c>
      <c r="C12" s="156" t="s">
        <v>362</v>
      </c>
      <c r="D12" s="156" t="s">
        <v>365</v>
      </c>
      <c r="E12" s="21" t="s">
        <v>589</v>
      </c>
    </row>
    <row r="13" spans="1:5" s="21" customFormat="1" ht="60" customHeight="1" x14ac:dyDescent="0.25">
      <c r="A13" s="156" t="s">
        <v>404</v>
      </c>
      <c r="B13" s="156" t="s">
        <v>392</v>
      </c>
      <c r="C13" s="156" t="s">
        <v>252</v>
      </c>
      <c r="D13" s="156" t="s">
        <v>253</v>
      </c>
      <c r="E13" s="21" t="s">
        <v>589</v>
      </c>
    </row>
    <row r="14" spans="1:5" s="21" customFormat="1" ht="60" customHeight="1" x14ac:dyDescent="0.25">
      <c r="A14" s="156" t="s">
        <v>404</v>
      </c>
      <c r="B14" s="156" t="s">
        <v>393</v>
      </c>
      <c r="C14" s="156" t="s">
        <v>294</v>
      </c>
      <c r="D14" s="156" t="s">
        <v>295</v>
      </c>
      <c r="E14" s="21" t="s">
        <v>589</v>
      </c>
    </row>
    <row r="15" spans="1:5" s="21" customFormat="1" ht="60" customHeight="1" x14ac:dyDescent="0.25">
      <c r="A15" s="156" t="s">
        <v>71</v>
      </c>
      <c r="B15" s="156" t="s">
        <v>55</v>
      </c>
      <c r="C15" s="156" t="s">
        <v>234</v>
      </c>
      <c r="D15" s="156" t="s">
        <v>415</v>
      </c>
      <c r="E15" s="21" t="s">
        <v>589</v>
      </c>
    </row>
    <row r="16" spans="1:5" s="21" customFormat="1" ht="60" customHeight="1" x14ac:dyDescent="0.25">
      <c r="A16" s="156" t="s">
        <v>71</v>
      </c>
      <c r="B16" s="156" t="s">
        <v>371</v>
      </c>
      <c r="C16" s="156" t="s">
        <v>412</v>
      </c>
      <c r="D16" s="156" t="s">
        <v>416</v>
      </c>
      <c r="E16" s="21" t="s">
        <v>589</v>
      </c>
    </row>
    <row r="17" spans="1:5" s="21" customFormat="1" ht="60" customHeight="1" x14ac:dyDescent="0.25">
      <c r="A17" s="156" t="s">
        <v>398</v>
      </c>
      <c r="B17" s="156" t="s">
        <v>394</v>
      </c>
      <c r="C17" s="156" t="s">
        <v>346</v>
      </c>
      <c r="D17" s="156" t="s">
        <v>347</v>
      </c>
      <c r="E17" s="21" t="s">
        <v>589</v>
      </c>
    </row>
    <row r="18" spans="1:5" s="21" customFormat="1" ht="60" customHeight="1" x14ac:dyDescent="0.25">
      <c r="A18" s="156" t="s">
        <v>685</v>
      </c>
      <c r="B18" s="156" t="s">
        <v>686</v>
      </c>
      <c r="C18" s="156" t="s">
        <v>694</v>
      </c>
      <c r="D18" s="156" t="s">
        <v>692</v>
      </c>
    </row>
    <row r="19" spans="1:5" s="21" customFormat="1" ht="60" customHeight="1" x14ac:dyDescent="0.25">
      <c r="A19" s="156" t="s">
        <v>403</v>
      </c>
      <c r="B19" s="156" t="s">
        <v>395</v>
      </c>
      <c r="C19" s="156" t="s">
        <v>254</v>
      </c>
      <c r="D19" s="156" t="s">
        <v>693</v>
      </c>
      <c r="E19" s="21" t="s">
        <v>589</v>
      </c>
    </row>
    <row r="20" spans="1:5" s="21" customFormat="1" ht="60" customHeight="1" x14ac:dyDescent="0.25">
      <c r="A20" s="156" t="s">
        <v>486</v>
      </c>
      <c r="B20" s="156" t="s">
        <v>487</v>
      </c>
      <c r="C20" s="156" t="s">
        <v>490</v>
      </c>
      <c r="D20" s="156" t="s">
        <v>491</v>
      </c>
      <c r="E20" s="21" t="s">
        <v>589</v>
      </c>
    </row>
    <row r="21" spans="1:5" s="21" customFormat="1" ht="60" customHeight="1" x14ac:dyDescent="0.25">
      <c r="A21" s="156" t="s">
        <v>72</v>
      </c>
      <c r="B21" s="156" t="s">
        <v>56</v>
      </c>
      <c r="C21" s="156" t="s">
        <v>235</v>
      </c>
      <c r="D21" s="156" t="s">
        <v>236</v>
      </c>
      <c r="E21" s="21" t="s">
        <v>589</v>
      </c>
    </row>
    <row r="22" spans="1:5" s="21" customFormat="1" ht="60" customHeight="1" x14ac:dyDescent="0.25">
      <c r="A22" s="156" t="s">
        <v>72</v>
      </c>
      <c r="B22" s="156" t="s">
        <v>57</v>
      </c>
      <c r="C22" s="156" t="s">
        <v>237</v>
      </c>
      <c r="D22" s="156" t="s">
        <v>238</v>
      </c>
      <c r="E22" s="21" t="s">
        <v>589</v>
      </c>
    </row>
    <row r="23" spans="1:5" s="21" customFormat="1" ht="60" customHeight="1" x14ac:dyDescent="0.25">
      <c r="A23" s="156" t="s">
        <v>72</v>
      </c>
      <c r="B23" s="156" t="s">
        <v>58</v>
      </c>
      <c r="C23" s="156" t="s">
        <v>239</v>
      </c>
      <c r="D23" s="156" t="s">
        <v>240</v>
      </c>
      <c r="E23" s="21" t="s">
        <v>589</v>
      </c>
    </row>
    <row r="24" spans="1:5" s="21" customFormat="1" ht="60" customHeight="1" x14ac:dyDescent="0.25">
      <c r="A24" s="156" t="s">
        <v>72</v>
      </c>
      <c r="B24" s="156" t="s">
        <v>59</v>
      </c>
      <c r="C24" s="156" t="s">
        <v>241</v>
      </c>
      <c r="D24" s="156" t="s">
        <v>242</v>
      </c>
      <c r="E24" s="21" t="s">
        <v>589</v>
      </c>
    </row>
    <row r="25" spans="1:5" s="21" customFormat="1" ht="60" customHeight="1" x14ac:dyDescent="0.25">
      <c r="A25" s="156" t="s">
        <v>72</v>
      </c>
      <c r="B25" s="156" t="s">
        <v>60</v>
      </c>
      <c r="C25" s="156" t="s">
        <v>243</v>
      </c>
      <c r="D25" s="156" t="s">
        <v>356</v>
      </c>
      <c r="E25" s="21" t="s">
        <v>589</v>
      </c>
    </row>
    <row r="26" spans="1:5" s="21" customFormat="1" ht="60" customHeight="1" x14ac:dyDescent="0.25">
      <c r="A26" s="156" t="s">
        <v>72</v>
      </c>
      <c r="B26" s="156" t="s">
        <v>61</v>
      </c>
      <c r="C26" s="156" t="s">
        <v>244</v>
      </c>
      <c r="D26" s="156" t="s">
        <v>357</v>
      </c>
      <c r="E26" s="21" t="s">
        <v>589</v>
      </c>
    </row>
    <row r="27" spans="1:5" s="21" customFormat="1" ht="60" customHeight="1" x14ac:dyDescent="0.25">
      <c r="A27" s="156" t="s">
        <v>72</v>
      </c>
      <c r="B27" s="156" t="s">
        <v>369</v>
      </c>
      <c r="C27" s="156" t="s">
        <v>413</v>
      </c>
      <c r="D27" s="156" t="s">
        <v>417</v>
      </c>
      <c r="E27" s="21" t="s">
        <v>589</v>
      </c>
    </row>
    <row r="28" spans="1:5" s="21" customFormat="1" ht="60" customHeight="1" x14ac:dyDescent="0.25">
      <c r="A28" s="156" t="s">
        <v>72</v>
      </c>
      <c r="B28" s="156" t="s">
        <v>370</v>
      </c>
      <c r="C28" s="156" t="s">
        <v>414</v>
      </c>
      <c r="D28" s="156" t="s">
        <v>418</v>
      </c>
      <c r="E28" s="21" t="s">
        <v>589</v>
      </c>
    </row>
    <row r="29" spans="1:5" s="21" customFormat="1" ht="60" customHeight="1" x14ac:dyDescent="0.25">
      <c r="A29" s="124" t="s">
        <v>72</v>
      </c>
      <c r="B29" s="124" t="s">
        <v>912</v>
      </c>
      <c r="C29" s="124" t="s">
        <v>913</v>
      </c>
      <c r="D29" s="124" t="s">
        <v>914</v>
      </c>
    </row>
    <row r="30" spans="1:5" s="21" customFormat="1" ht="60" customHeight="1" x14ac:dyDescent="0.25">
      <c r="A30" s="156" t="s">
        <v>73</v>
      </c>
      <c r="B30" s="156" t="s">
        <v>62</v>
      </c>
      <c r="C30" s="156" t="s">
        <v>245</v>
      </c>
      <c r="D30" s="156" t="s">
        <v>246</v>
      </c>
      <c r="E30" s="21" t="s">
        <v>589</v>
      </c>
    </row>
    <row r="31" spans="1:5" s="21" customFormat="1" ht="60" customHeight="1" x14ac:dyDescent="0.25">
      <c r="A31" s="156" t="s">
        <v>73</v>
      </c>
      <c r="B31" s="156" t="s">
        <v>63</v>
      </c>
      <c r="C31" s="156" t="s">
        <v>247</v>
      </c>
      <c r="D31" s="156" t="s">
        <v>419</v>
      </c>
      <c r="E31" s="21" t="s">
        <v>589</v>
      </c>
    </row>
    <row r="32" spans="1:5" s="21" customFormat="1" ht="60" customHeight="1" x14ac:dyDescent="0.25">
      <c r="A32" s="156" t="s">
        <v>73</v>
      </c>
      <c r="B32" s="156" t="s">
        <v>64</v>
      </c>
      <c r="C32" s="156" t="s">
        <v>245</v>
      </c>
      <c r="D32" s="156" t="s">
        <v>248</v>
      </c>
      <c r="E32" s="21" t="s">
        <v>589</v>
      </c>
    </row>
    <row r="33" spans="1:5" s="21" customFormat="1" ht="60" customHeight="1" x14ac:dyDescent="0.25">
      <c r="A33" s="156" t="s">
        <v>73</v>
      </c>
      <c r="B33" s="156" t="s">
        <v>113</v>
      </c>
      <c r="C33" s="156" t="s">
        <v>303</v>
      </c>
      <c r="D33" s="156" t="s">
        <v>304</v>
      </c>
      <c r="E33" s="21" t="s">
        <v>589</v>
      </c>
    </row>
    <row r="34" spans="1:5" s="21" customFormat="1" ht="60" customHeight="1" x14ac:dyDescent="0.25">
      <c r="A34" s="156" t="s">
        <v>73</v>
      </c>
      <c r="B34" s="156" t="s">
        <v>65</v>
      </c>
      <c r="C34" s="156" t="s">
        <v>249</v>
      </c>
      <c r="D34" s="156" t="s">
        <v>250</v>
      </c>
      <c r="E34" s="21" t="s">
        <v>589</v>
      </c>
    </row>
    <row r="35" spans="1:5" s="21" customFormat="1" ht="60" customHeight="1" x14ac:dyDescent="0.25">
      <c r="A35" s="124" t="s">
        <v>940</v>
      </c>
      <c r="B35" s="124" t="s">
        <v>941</v>
      </c>
      <c r="C35" s="124" t="s">
        <v>942</v>
      </c>
      <c r="D35" s="124" t="s">
        <v>945</v>
      </c>
    </row>
    <row r="36" spans="1:5" s="21" customFormat="1" ht="60" customHeight="1" x14ac:dyDescent="0.25">
      <c r="A36" s="124" t="s">
        <v>940</v>
      </c>
      <c r="B36" s="124" t="s">
        <v>943</v>
      </c>
      <c r="C36" s="124" t="s">
        <v>944</v>
      </c>
      <c r="D36" s="124" t="s">
        <v>946</v>
      </c>
    </row>
    <row r="37" spans="1:5" s="21" customFormat="1" ht="60" customHeight="1" x14ac:dyDescent="0.25">
      <c r="A37" s="156" t="s">
        <v>116</v>
      </c>
      <c r="B37" s="156" t="s">
        <v>117</v>
      </c>
      <c r="C37" s="156" t="s">
        <v>315</v>
      </c>
      <c r="D37" s="156" t="s">
        <v>316</v>
      </c>
      <c r="E37" s="21" t="s">
        <v>589</v>
      </c>
    </row>
    <row r="38" spans="1:5" s="21" customFormat="1" ht="60" customHeight="1" x14ac:dyDescent="0.25">
      <c r="A38" s="156" t="s">
        <v>116</v>
      </c>
      <c r="B38" s="156" t="s">
        <v>118</v>
      </c>
      <c r="C38" s="156" t="s">
        <v>317</v>
      </c>
      <c r="D38" s="156" t="s">
        <v>318</v>
      </c>
      <c r="E38" s="21" t="s">
        <v>589</v>
      </c>
    </row>
    <row r="39" spans="1:5" s="21" customFormat="1" ht="60" customHeight="1" x14ac:dyDescent="0.25">
      <c r="A39" s="156" t="s">
        <v>116</v>
      </c>
      <c r="B39" s="156" t="s">
        <v>119</v>
      </c>
      <c r="C39" s="156" t="s">
        <v>319</v>
      </c>
      <c r="D39" s="156" t="s">
        <v>320</v>
      </c>
      <c r="E39" s="21" t="s">
        <v>589</v>
      </c>
    </row>
    <row r="40" spans="1:5" s="21" customFormat="1" ht="60" customHeight="1" x14ac:dyDescent="0.25">
      <c r="A40" s="156" t="s">
        <v>116</v>
      </c>
      <c r="B40" s="156" t="s">
        <v>120</v>
      </c>
      <c r="C40" s="156" t="s">
        <v>321</v>
      </c>
      <c r="D40" s="156" t="s">
        <v>322</v>
      </c>
      <c r="E40" s="21" t="s">
        <v>589</v>
      </c>
    </row>
    <row r="41" spans="1:5" s="21" customFormat="1" ht="60" customHeight="1" x14ac:dyDescent="0.25">
      <c r="A41" s="156" t="s">
        <v>116</v>
      </c>
      <c r="B41" s="156" t="s">
        <v>121</v>
      </c>
      <c r="C41" s="156" t="s">
        <v>323</v>
      </c>
      <c r="D41" s="156" t="s">
        <v>324</v>
      </c>
      <c r="E41" s="21" t="s">
        <v>589</v>
      </c>
    </row>
    <row r="42" spans="1:5" s="21" customFormat="1" ht="60" customHeight="1" x14ac:dyDescent="0.25">
      <c r="A42" s="156" t="s">
        <v>116</v>
      </c>
      <c r="B42" s="156" t="s">
        <v>122</v>
      </c>
      <c r="C42" s="156" t="s">
        <v>325</v>
      </c>
      <c r="D42" s="156" t="s">
        <v>326</v>
      </c>
      <c r="E42" s="21" t="s">
        <v>589</v>
      </c>
    </row>
    <row r="43" spans="1:5" s="21" customFormat="1" ht="60" customHeight="1" x14ac:dyDescent="0.25">
      <c r="A43" s="156" t="s">
        <v>74</v>
      </c>
      <c r="B43" s="156" t="s">
        <v>36</v>
      </c>
      <c r="C43" s="156" t="s">
        <v>199</v>
      </c>
      <c r="D43" s="156" t="s">
        <v>200</v>
      </c>
      <c r="E43" s="21" t="s">
        <v>589</v>
      </c>
    </row>
    <row r="44" spans="1:5" s="21" customFormat="1" ht="60" customHeight="1" x14ac:dyDescent="0.25">
      <c r="A44" s="156" t="s">
        <v>74</v>
      </c>
      <c r="B44" s="156" t="s">
        <v>37</v>
      </c>
      <c r="C44" s="156" t="s">
        <v>199</v>
      </c>
      <c r="D44" s="156" t="s">
        <v>201</v>
      </c>
      <c r="E44" s="21" t="s">
        <v>589</v>
      </c>
    </row>
    <row r="45" spans="1:5" s="21" customFormat="1" ht="60" customHeight="1" x14ac:dyDescent="0.25">
      <c r="A45" s="156" t="s">
        <v>74</v>
      </c>
      <c r="B45" s="156" t="s">
        <v>38</v>
      </c>
      <c r="C45" s="156" t="s">
        <v>202</v>
      </c>
      <c r="D45" s="156" t="s">
        <v>203</v>
      </c>
      <c r="E45" s="21" t="s">
        <v>589</v>
      </c>
    </row>
    <row r="46" spans="1:5" s="21" customFormat="1" ht="60" customHeight="1" x14ac:dyDescent="0.25">
      <c r="A46" s="156" t="s">
        <v>516</v>
      </c>
      <c r="B46" s="156" t="s">
        <v>517</v>
      </c>
      <c r="C46" s="156" t="s">
        <v>518</v>
      </c>
      <c r="D46" s="156" t="s">
        <v>519</v>
      </c>
      <c r="E46" s="21" t="s">
        <v>589</v>
      </c>
    </row>
    <row r="47" spans="1:5" s="21" customFormat="1" ht="60" customHeight="1" x14ac:dyDescent="0.25">
      <c r="A47" s="156" t="s">
        <v>516</v>
      </c>
      <c r="B47" s="156" t="s">
        <v>520</v>
      </c>
      <c r="C47" s="156" t="s">
        <v>521</v>
      </c>
      <c r="D47" s="156" t="s">
        <v>522</v>
      </c>
      <c r="E47" s="21" t="s">
        <v>589</v>
      </c>
    </row>
    <row r="48" spans="1:5" s="21" customFormat="1" ht="60" customHeight="1" x14ac:dyDescent="0.25">
      <c r="A48" s="156" t="s">
        <v>516</v>
      </c>
      <c r="B48" s="156" t="s">
        <v>523</v>
      </c>
      <c r="C48" s="156" t="s">
        <v>524</v>
      </c>
      <c r="D48" s="156" t="s">
        <v>525</v>
      </c>
      <c r="E48" s="21" t="s">
        <v>589</v>
      </c>
    </row>
    <row r="49" spans="1:5" s="21" customFormat="1" ht="60" customHeight="1" x14ac:dyDescent="0.25">
      <c r="A49" s="156" t="s">
        <v>516</v>
      </c>
      <c r="B49" s="156" t="s">
        <v>526</v>
      </c>
      <c r="C49" s="156" t="s">
        <v>527</v>
      </c>
      <c r="D49" s="156" t="s">
        <v>528</v>
      </c>
      <c r="E49" s="21" t="s">
        <v>589</v>
      </c>
    </row>
    <row r="50" spans="1:5" s="21" customFormat="1" ht="60" customHeight="1" x14ac:dyDescent="0.25">
      <c r="A50" s="156" t="s">
        <v>75</v>
      </c>
      <c r="B50" s="156" t="s">
        <v>40</v>
      </c>
      <c r="C50" s="156" t="s">
        <v>204</v>
      </c>
      <c r="D50" s="156" t="s">
        <v>205</v>
      </c>
    </row>
    <row r="51" spans="1:5" s="21" customFormat="1" ht="60" customHeight="1" x14ac:dyDescent="0.25">
      <c r="A51" s="156" t="s">
        <v>75</v>
      </c>
      <c r="B51" s="156" t="s">
        <v>41</v>
      </c>
      <c r="C51" s="156" t="s">
        <v>206</v>
      </c>
      <c r="D51" s="156" t="s">
        <v>207</v>
      </c>
    </row>
    <row r="52" spans="1:5" s="21" customFormat="1" ht="60" customHeight="1" x14ac:dyDescent="0.25">
      <c r="A52" s="156" t="s">
        <v>75</v>
      </c>
      <c r="B52" s="156" t="s">
        <v>42</v>
      </c>
      <c r="C52" s="156" t="s">
        <v>208</v>
      </c>
      <c r="D52" s="156" t="s">
        <v>209</v>
      </c>
    </row>
    <row r="53" spans="1:5" s="21" customFormat="1" ht="60" customHeight="1" x14ac:dyDescent="0.25">
      <c r="A53" s="156" t="s">
        <v>75</v>
      </c>
      <c r="B53" s="156" t="s">
        <v>594</v>
      </c>
      <c r="C53" s="156" t="s">
        <v>603</v>
      </c>
      <c r="D53" s="156" t="s">
        <v>602</v>
      </c>
    </row>
    <row r="54" spans="1:5" ht="66.75" customHeight="1" x14ac:dyDescent="0.25">
      <c r="A54" s="156" t="s">
        <v>76</v>
      </c>
      <c r="B54" s="156" t="s">
        <v>43</v>
      </c>
      <c r="C54" s="156" t="s">
        <v>210</v>
      </c>
      <c r="D54" s="156" t="s">
        <v>211</v>
      </c>
      <c r="E54" s="22" t="s">
        <v>589</v>
      </c>
    </row>
    <row r="55" spans="1:5" s="21" customFormat="1" ht="60" customHeight="1" x14ac:dyDescent="0.25">
      <c r="A55" s="156" t="s">
        <v>76</v>
      </c>
      <c r="B55" s="156" t="s">
        <v>44</v>
      </c>
      <c r="C55" s="156" t="s">
        <v>212</v>
      </c>
      <c r="D55" s="156" t="s">
        <v>213</v>
      </c>
      <c r="E55" s="22" t="s">
        <v>589</v>
      </c>
    </row>
    <row r="56" spans="1:5" s="21" customFormat="1" ht="60" customHeight="1" x14ac:dyDescent="0.25">
      <c r="A56" s="156" t="s">
        <v>76</v>
      </c>
      <c r="B56" s="156" t="s">
        <v>45</v>
      </c>
      <c r="C56" s="156" t="s">
        <v>214</v>
      </c>
      <c r="D56" s="156" t="s">
        <v>215</v>
      </c>
      <c r="E56" s="22" t="s">
        <v>589</v>
      </c>
    </row>
    <row r="57" spans="1:5" s="21" customFormat="1" ht="60" customHeight="1" x14ac:dyDescent="0.25">
      <c r="A57" s="156" t="s">
        <v>110</v>
      </c>
      <c r="B57" s="156" t="s">
        <v>111</v>
      </c>
      <c r="C57" s="156" t="s">
        <v>301</v>
      </c>
      <c r="D57" s="124" t="s">
        <v>916</v>
      </c>
    </row>
    <row r="58" spans="1:5" s="21" customFormat="1" ht="60" customHeight="1" x14ac:dyDescent="0.25">
      <c r="A58" s="156" t="s">
        <v>110</v>
      </c>
      <c r="B58" s="156" t="s">
        <v>112</v>
      </c>
      <c r="C58" s="156" t="s">
        <v>302</v>
      </c>
      <c r="D58" s="124" t="s">
        <v>917</v>
      </c>
    </row>
    <row r="59" spans="1:5" s="21" customFormat="1" ht="60" customHeight="1" x14ac:dyDescent="0.25">
      <c r="A59" s="156" t="s">
        <v>1027</v>
      </c>
      <c r="B59" s="124" t="s">
        <v>1028</v>
      </c>
      <c r="C59" s="156" t="s">
        <v>1029</v>
      </c>
      <c r="D59" s="124" t="s">
        <v>1030</v>
      </c>
    </row>
    <row r="60" spans="1:5" s="21" customFormat="1" ht="60" customHeight="1" x14ac:dyDescent="0.25">
      <c r="A60" s="156" t="s">
        <v>108</v>
      </c>
      <c r="B60" s="156" t="s">
        <v>123</v>
      </c>
      <c r="C60" s="156" t="s">
        <v>555</v>
      </c>
      <c r="D60" s="156" t="s">
        <v>327</v>
      </c>
      <c r="E60" s="21" t="s">
        <v>589</v>
      </c>
    </row>
    <row r="61" spans="1:5" s="21" customFormat="1" ht="60" customHeight="1" x14ac:dyDescent="0.25">
      <c r="A61" s="156" t="s">
        <v>108</v>
      </c>
      <c r="B61" s="156" t="s">
        <v>124</v>
      </c>
      <c r="C61" s="156" t="s">
        <v>556</v>
      </c>
      <c r="D61" s="156" t="s">
        <v>328</v>
      </c>
      <c r="E61" s="21" t="s">
        <v>589</v>
      </c>
    </row>
    <row r="62" spans="1:5" s="21" customFormat="1" ht="60" customHeight="1" x14ac:dyDescent="0.25">
      <c r="A62" s="156" t="s">
        <v>108</v>
      </c>
      <c r="B62" s="156" t="s">
        <v>109</v>
      </c>
      <c r="C62" s="156" t="s">
        <v>922</v>
      </c>
      <c r="D62" s="124" t="s">
        <v>924</v>
      </c>
      <c r="E62" s="21" t="s">
        <v>589</v>
      </c>
    </row>
    <row r="63" spans="1:5" s="21" customFormat="1" ht="60" customHeight="1" x14ac:dyDescent="0.25">
      <c r="A63" s="156" t="s">
        <v>108</v>
      </c>
      <c r="B63" s="156" t="s">
        <v>125</v>
      </c>
      <c r="C63" s="156" t="s">
        <v>557</v>
      </c>
      <c r="D63" s="156" t="s">
        <v>374</v>
      </c>
      <c r="E63" s="21" t="s">
        <v>589</v>
      </c>
    </row>
    <row r="64" spans="1:5" s="21" customFormat="1" ht="60" customHeight="1" x14ac:dyDescent="0.25">
      <c r="A64" s="156" t="s">
        <v>108</v>
      </c>
      <c r="B64" s="156" t="s">
        <v>126</v>
      </c>
      <c r="C64" s="156" t="s">
        <v>558</v>
      </c>
      <c r="D64" s="156" t="s">
        <v>375</v>
      </c>
      <c r="E64" s="21" t="s">
        <v>589</v>
      </c>
    </row>
    <row r="65" spans="1:5" s="21" customFormat="1" ht="60" customHeight="1" x14ac:dyDescent="0.25">
      <c r="A65" s="156" t="s">
        <v>108</v>
      </c>
      <c r="B65" s="156" t="s">
        <v>127</v>
      </c>
      <c r="C65" s="156" t="s">
        <v>373</v>
      </c>
      <c r="D65" s="156" t="s">
        <v>307</v>
      </c>
      <c r="E65" s="21" t="s">
        <v>589</v>
      </c>
    </row>
    <row r="66" spans="1:5" s="21" customFormat="1" ht="60" customHeight="1" x14ac:dyDescent="0.25">
      <c r="A66" s="156" t="s">
        <v>498</v>
      </c>
      <c r="B66" s="156" t="s">
        <v>508</v>
      </c>
      <c r="C66" s="156" t="s">
        <v>509</v>
      </c>
      <c r="D66" s="156" t="s">
        <v>510</v>
      </c>
      <c r="E66" s="21" t="s">
        <v>589</v>
      </c>
    </row>
    <row r="67" spans="1:5" s="21" customFormat="1" ht="60" customHeight="1" x14ac:dyDescent="0.25">
      <c r="A67" s="156" t="s">
        <v>498</v>
      </c>
      <c r="B67" s="156" t="s">
        <v>511</v>
      </c>
      <c r="C67" s="156" t="s">
        <v>512</v>
      </c>
      <c r="D67" s="124" t="s">
        <v>923</v>
      </c>
      <c r="E67" s="21" t="s">
        <v>589</v>
      </c>
    </row>
    <row r="68" spans="1:5" s="21" customFormat="1" ht="60" customHeight="1" x14ac:dyDescent="0.25">
      <c r="A68" s="156" t="s">
        <v>498</v>
      </c>
      <c r="B68" s="156" t="s">
        <v>820</v>
      </c>
      <c r="C68" s="156" t="s">
        <v>822</v>
      </c>
      <c r="D68" s="156" t="s">
        <v>821</v>
      </c>
    </row>
    <row r="69" spans="1:5" s="21" customFormat="1" ht="60" customHeight="1" x14ac:dyDescent="0.25">
      <c r="A69" s="156" t="s">
        <v>498</v>
      </c>
      <c r="B69" s="124" t="s">
        <v>1024</v>
      </c>
      <c r="C69" s="156" t="s">
        <v>1025</v>
      </c>
      <c r="D69" s="156" t="s">
        <v>1026</v>
      </c>
    </row>
    <row r="70" spans="1:5" s="21" customFormat="1" ht="60" customHeight="1" x14ac:dyDescent="0.25">
      <c r="A70" s="156" t="s">
        <v>629</v>
      </c>
      <c r="B70" s="156" t="s">
        <v>630</v>
      </c>
      <c r="C70" s="124" t="s">
        <v>908</v>
      </c>
      <c r="D70" s="124" t="s">
        <v>909</v>
      </c>
      <c r="E70" s="21" t="s">
        <v>589</v>
      </c>
    </row>
    <row r="71" spans="1:5" s="21" customFormat="1" ht="60" customHeight="1" x14ac:dyDescent="0.25">
      <c r="A71" s="156" t="s">
        <v>629</v>
      </c>
      <c r="B71" s="156" t="s">
        <v>834</v>
      </c>
      <c r="C71" s="124" t="s">
        <v>832</v>
      </c>
      <c r="D71" s="124" t="s">
        <v>833</v>
      </c>
    </row>
    <row r="72" spans="1:5" s="21" customFormat="1" ht="60" customHeight="1" x14ac:dyDescent="0.25">
      <c r="A72" s="156" t="s">
        <v>82</v>
      </c>
      <c r="B72" s="156" t="s">
        <v>66</v>
      </c>
      <c r="C72" s="124" t="s">
        <v>251</v>
      </c>
      <c r="D72" s="124" t="s">
        <v>918</v>
      </c>
      <c r="E72" s="21" t="s">
        <v>589</v>
      </c>
    </row>
    <row r="73" spans="1:5" s="21" customFormat="1" ht="60" customHeight="1" x14ac:dyDescent="0.25">
      <c r="A73" s="156" t="s">
        <v>82</v>
      </c>
      <c r="B73" s="156" t="s">
        <v>105</v>
      </c>
      <c r="C73" s="124" t="s">
        <v>296</v>
      </c>
      <c r="D73" s="124" t="s">
        <v>919</v>
      </c>
      <c r="E73" s="21" t="s">
        <v>589</v>
      </c>
    </row>
    <row r="74" spans="1:5" s="21" customFormat="1" ht="60" customHeight="1" x14ac:dyDescent="0.25">
      <c r="A74" s="156" t="s">
        <v>82</v>
      </c>
      <c r="B74" s="156" t="s">
        <v>67</v>
      </c>
      <c r="C74" s="124" t="s">
        <v>920</v>
      </c>
      <c r="D74" s="124" t="s">
        <v>921</v>
      </c>
      <c r="E74" s="21" t="s">
        <v>589</v>
      </c>
    </row>
    <row r="75" spans="1:5" s="21" customFormat="1" ht="60" customHeight="1" x14ac:dyDescent="0.25">
      <c r="A75" s="156" t="s">
        <v>83</v>
      </c>
      <c r="B75" s="156" t="s">
        <v>68</v>
      </c>
      <c r="C75" s="124" t="s">
        <v>925</v>
      </c>
      <c r="D75" s="124" t="s">
        <v>926</v>
      </c>
      <c r="E75" s="21" t="s">
        <v>589</v>
      </c>
    </row>
    <row r="76" spans="1:5" s="21" customFormat="1" ht="60" customHeight="1" x14ac:dyDescent="0.25">
      <c r="A76" s="156" t="s">
        <v>83</v>
      </c>
      <c r="B76" s="156" t="s">
        <v>139</v>
      </c>
      <c r="C76" s="124" t="s">
        <v>297</v>
      </c>
      <c r="D76" s="124" t="s">
        <v>927</v>
      </c>
      <c r="E76" s="21" t="s">
        <v>589</v>
      </c>
    </row>
    <row r="77" spans="1:5" s="21" customFormat="1" ht="60" customHeight="1" x14ac:dyDescent="0.25">
      <c r="A77" s="156" t="s">
        <v>83</v>
      </c>
      <c r="B77" s="156" t="s">
        <v>140</v>
      </c>
      <c r="C77" s="124" t="s">
        <v>298</v>
      </c>
      <c r="D77" s="124" t="s">
        <v>299</v>
      </c>
      <c r="E77" s="21" t="s">
        <v>589</v>
      </c>
    </row>
    <row r="78" spans="1:5" s="21" customFormat="1" ht="60" customHeight="1" x14ac:dyDescent="0.25">
      <c r="A78" s="156" t="s">
        <v>83</v>
      </c>
      <c r="B78" s="156" t="s">
        <v>828</v>
      </c>
      <c r="C78" s="156" t="s">
        <v>829</v>
      </c>
      <c r="D78" s="156" t="s">
        <v>831</v>
      </c>
    </row>
    <row r="79" spans="1:5" s="21" customFormat="1" ht="60" customHeight="1" x14ac:dyDescent="0.25">
      <c r="A79" s="156" t="s">
        <v>270</v>
      </c>
      <c r="B79" s="156" t="s">
        <v>271</v>
      </c>
      <c r="C79" s="124" t="s">
        <v>910</v>
      </c>
      <c r="D79" s="124" t="s">
        <v>911</v>
      </c>
      <c r="E79" s="21" t="s">
        <v>589</v>
      </c>
    </row>
    <row r="80" spans="1:5" s="21" customFormat="1" ht="72" customHeight="1" x14ac:dyDescent="0.25">
      <c r="A80" s="156" t="s">
        <v>270</v>
      </c>
      <c r="B80" s="156" t="s">
        <v>272</v>
      </c>
      <c r="C80" s="156" t="s">
        <v>336</v>
      </c>
      <c r="D80" s="156" t="s">
        <v>273</v>
      </c>
      <c r="E80" s="21" t="s">
        <v>589</v>
      </c>
    </row>
    <row r="81" spans="1:5" s="21" customFormat="1" ht="60" customHeight="1" x14ac:dyDescent="0.25">
      <c r="A81" s="156" t="s">
        <v>270</v>
      </c>
      <c r="B81" s="156" t="s">
        <v>826</v>
      </c>
      <c r="C81" s="156" t="s">
        <v>827</v>
      </c>
      <c r="D81" s="156" t="s">
        <v>830</v>
      </c>
    </row>
    <row r="82" spans="1:5" s="21" customFormat="1" ht="60" customHeight="1" x14ac:dyDescent="0.25">
      <c r="A82" s="156" t="s">
        <v>159</v>
      </c>
      <c r="B82" s="156" t="s">
        <v>160</v>
      </c>
      <c r="C82" s="156" t="s">
        <v>274</v>
      </c>
      <c r="D82" s="124" t="s">
        <v>911</v>
      </c>
      <c r="E82" s="21" t="s">
        <v>589</v>
      </c>
    </row>
    <row r="83" spans="1:5" ht="60.75" customHeight="1" x14ac:dyDescent="0.25">
      <c r="A83" s="156" t="s">
        <v>159</v>
      </c>
      <c r="B83" s="156" t="s">
        <v>161</v>
      </c>
      <c r="C83" s="156" t="s">
        <v>279</v>
      </c>
      <c r="D83" s="156" t="s">
        <v>280</v>
      </c>
      <c r="E83" s="22" t="s">
        <v>589</v>
      </c>
    </row>
    <row r="84" spans="1:5" ht="60.75" customHeight="1" x14ac:dyDescent="0.25">
      <c r="A84" s="156" t="s">
        <v>159</v>
      </c>
      <c r="B84" s="156" t="s">
        <v>823</v>
      </c>
      <c r="C84" s="156" t="s">
        <v>825</v>
      </c>
      <c r="D84" s="156" t="s">
        <v>824</v>
      </c>
    </row>
    <row r="85" spans="1:5" s="21" customFormat="1" ht="60" customHeight="1" x14ac:dyDescent="0.25">
      <c r="A85" s="156" t="s">
        <v>100</v>
      </c>
      <c r="B85" s="124" t="s">
        <v>101</v>
      </c>
      <c r="C85" s="124" t="s">
        <v>935</v>
      </c>
      <c r="D85" s="124" t="s">
        <v>936</v>
      </c>
      <c r="E85" s="22" t="s">
        <v>589</v>
      </c>
    </row>
    <row r="86" spans="1:5" s="21" customFormat="1" ht="60" customHeight="1" x14ac:dyDescent="0.25">
      <c r="A86" s="156" t="s">
        <v>100</v>
      </c>
      <c r="B86" s="124" t="s">
        <v>102</v>
      </c>
      <c r="C86" s="124" t="s">
        <v>291</v>
      </c>
      <c r="D86" s="124" t="s">
        <v>937</v>
      </c>
      <c r="E86" s="22" t="s">
        <v>589</v>
      </c>
    </row>
    <row r="87" spans="1:5" s="21" customFormat="1" ht="60" customHeight="1" x14ac:dyDescent="0.25">
      <c r="A87" s="156" t="s">
        <v>100</v>
      </c>
      <c r="B87" s="156" t="s">
        <v>103</v>
      </c>
      <c r="C87" s="156" t="s">
        <v>292</v>
      </c>
      <c r="D87" s="156" t="s">
        <v>293</v>
      </c>
      <c r="E87" s="22" t="s">
        <v>589</v>
      </c>
    </row>
    <row r="88" spans="1:5" s="21" customFormat="1" ht="60" customHeight="1" x14ac:dyDescent="0.25">
      <c r="A88" s="156" t="s">
        <v>100</v>
      </c>
      <c r="B88" s="156" t="s">
        <v>104</v>
      </c>
      <c r="C88" s="124" t="s">
        <v>938</v>
      </c>
      <c r="D88" s="124" t="s">
        <v>939</v>
      </c>
      <c r="E88" s="22" t="s">
        <v>589</v>
      </c>
    </row>
    <row r="89" spans="1:5" s="21" customFormat="1" ht="60" customHeight="1" x14ac:dyDescent="0.25">
      <c r="A89" s="156" t="s">
        <v>100</v>
      </c>
      <c r="B89" s="156" t="s">
        <v>835</v>
      </c>
      <c r="C89" s="156" t="s">
        <v>836</v>
      </c>
      <c r="D89" s="156" t="s">
        <v>837</v>
      </c>
    </row>
    <row r="90" spans="1:5" s="21" customFormat="1" ht="60" customHeight="1" x14ac:dyDescent="0.25">
      <c r="A90" s="156" t="s">
        <v>142</v>
      </c>
      <c r="B90" s="156" t="s">
        <v>143</v>
      </c>
      <c r="C90" s="156" t="s">
        <v>559</v>
      </c>
      <c r="D90" s="156" t="s">
        <v>305</v>
      </c>
      <c r="E90" s="21" t="s">
        <v>589</v>
      </c>
    </row>
    <row r="91" spans="1:5" s="21" customFormat="1" ht="66.75" customHeight="1" x14ac:dyDescent="0.25">
      <c r="A91" s="156" t="s">
        <v>142</v>
      </c>
      <c r="B91" s="156" t="s">
        <v>144</v>
      </c>
      <c r="C91" s="156" t="s">
        <v>306</v>
      </c>
      <c r="D91" s="156" t="s">
        <v>307</v>
      </c>
      <c r="E91" s="21" t="s">
        <v>589</v>
      </c>
    </row>
    <row r="92" spans="1:5" s="21" customFormat="1" ht="60" customHeight="1" x14ac:dyDescent="0.25">
      <c r="A92" s="156" t="s">
        <v>142</v>
      </c>
      <c r="B92" s="156" t="s">
        <v>145</v>
      </c>
      <c r="C92" s="156" t="s">
        <v>561</v>
      </c>
      <c r="D92" s="156" t="s">
        <v>307</v>
      </c>
      <c r="E92" s="21" t="s">
        <v>589</v>
      </c>
    </row>
    <row r="93" spans="1:5" s="21" customFormat="1" ht="60" customHeight="1" x14ac:dyDescent="0.25">
      <c r="A93" s="156" t="s">
        <v>142</v>
      </c>
      <c r="B93" s="156" t="s">
        <v>146</v>
      </c>
      <c r="C93" s="156" t="s">
        <v>564</v>
      </c>
      <c r="D93" s="156" t="s">
        <v>307</v>
      </c>
      <c r="E93" s="21" t="s">
        <v>589</v>
      </c>
    </row>
    <row r="94" spans="1:5" s="21" customFormat="1" ht="60" customHeight="1" x14ac:dyDescent="0.25">
      <c r="A94" s="156" t="s">
        <v>142</v>
      </c>
      <c r="B94" s="156" t="s">
        <v>147</v>
      </c>
      <c r="C94" s="156" t="s">
        <v>562</v>
      </c>
      <c r="D94" s="156" t="s">
        <v>307</v>
      </c>
      <c r="E94" s="21" t="s">
        <v>589</v>
      </c>
    </row>
    <row r="95" spans="1:5" s="21" customFormat="1" ht="60" customHeight="1" x14ac:dyDescent="0.25">
      <c r="A95" s="156" t="s">
        <v>142</v>
      </c>
      <c r="B95" s="156" t="s">
        <v>148</v>
      </c>
      <c r="C95" s="156" t="s">
        <v>563</v>
      </c>
      <c r="D95" s="156" t="s">
        <v>307</v>
      </c>
      <c r="E95" s="21" t="s">
        <v>589</v>
      </c>
    </row>
    <row r="96" spans="1:5" s="21" customFormat="1" ht="60" customHeight="1" x14ac:dyDescent="0.25">
      <c r="A96" s="156" t="s">
        <v>142</v>
      </c>
      <c r="B96" s="156" t="s">
        <v>560</v>
      </c>
      <c r="C96" s="156" t="s">
        <v>567</v>
      </c>
      <c r="D96" s="156" t="s">
        <v>308</v>
      </c>
      <c r="E96" s="21" t="s">
        <v>589</v>
      </c>
    </row>
    <row r="97" spans="1:5" s="21" customFormat="1" ht="60" customHeight="1" x14ac:dyDescent="0.25">
      <c r="A97" s="156" t="s">
        <v>142</v>
      </c>
      <c r="B97" s="156" t="s">
        <v>568</v>
      </c>
      <c r="C97" s="156" t="s">
        <v>309</v>
      </c>
      <c r="D97" s="156" t="s">
        <v>310</v>
      </c>
      <c r="E97" s="21" t="s">
        <v>589</v>
      </c>
    </row>
    <row r="98" spans="1:5" s="21" customFormat="1" ht="60" customHeight="1" x14ac:dyDescent="0.25">
      <c r="A98" s="156" t="s">
        <v>142</v>
      </c>
      <c r="B98" s="156" t="s">
        <v>569</v>
      </c>
      <c r="C98" s="156" t="s">
        <v>311</v>
      </c>
      <c r="D98" s="156" t="s">
        <v>312</v>
      </c>
      <c r="E98" s="21" t="s">
        <v>589</v>
      </c>
    </row>
    <row r="99" spans="1:5" s="21" customFormat="1" ht="60" customHeight="1" x14ac:dyDescent="0.25">
      <c r="A99" s="156" t="s">
        <v>142</v>
      </c>
      <c r="B99" s="156" t="s">
        <v>149</v>
      </c>
      <c r="C99" s="156" t="s">
        <v>565</v>
      </c>
      <c r="D99" s="156" t="s">
        <v>310</v>
      </c>
      <c r="E99" s="21" t="s">
        <v>589</v>
      </c>
    </row>
    <row r="100" spans="1:5" s="21" customFormat="1" ht="60" customHeight="1" x14ac:dyDescent="0.25">
      <c r="A100" s="156" t="s">
        <v>142</v>
      </c>
      <c r="B100" s="156" t="s">
        <v>150</v>
      </c>
      <c r="C100" s="156" t="s">
        <v>566</v>
      </c>
      <c r="D100" s="156" t="s">
        <v>313</v>
      </c>
      <c r="E100" s="21" t="s">
        <v>589</v>
      </c>
    </row>
    <row r="101" spans="1:5" s="21" customFormat="1" ht="60" customHeight="1" x14ac:dyDescent="0.25">
      <c r="A101" s="156" t="s">
        <v>142</v>
      </c>
      <c r="B101" s="156" t="s">
        <v>570</v>
      </c>
      <c r="C101" s="156" t="s">
        <v>571</v>
      </c>
      <c r="D101" s="156" t="s">
        <v>314</v>
      </c>
      <c r="E101" s="21" t="s">
        <v>589</v>
      </c>
    </row>
    <row r="102" spans="1:5" s="21" customFormat="1" ht="60" customHeight="1" x14ac:dyDescent="0.25">
      <c r="A102" s="156" t="s">
        <v>142</v>
      </c>
      <c r="B102" s="156" t="s">
        <v>572</v>
      </c>
      <c r="C102" s="156" t="s">
        <v>573</v>
      </c>
      <c r="D102" s="156" t="s">
        <v>420</v>
      </c>
      <c r="E102" s="21" t="s">
        <v>589</v>
      </c>
    </row>
    <row r="103" spans="1:5" s="21" customFormat="1" ht="60" customHeight="1" x14ac:dyDescent="0.25">
      <c r="A103" s="156" t="s">
        <v>500</v>
      </c>
      <c r="B103" s="156" t="s">
        <v>501</v>
      </c>
      <c r="C103" s="156" t="s">
        <v>502</v>
      </c>
      <c r="D103" s="156" t="s">
        <v>503</v>
      </c>
      <c r="E103" s="21" t="s">
        <v>589</v>
      </c>
    </row>
    <row r="104" spans="1:5" s="21" customFormat="1" ht="60" customHeight="1" x14ac:dyDescent="0.25">
      <c r="A104" s="156" t="s">
        <v>500</v>
      </c>
      <c r="B104" s="156" t="s">
        <v>505</v>
      </c>
      <c r="C104" s="156" t="s">
        <v>504</v>
      </c>
      <c r="D104" s="156" t="s">
        <v>503</v>
      </c>
      <c r="E104" s="21" t="s">
        <v>589</v>
      </c>
    </row>
    <row r="105" spans="1:5" s="21" customFormat="1" ht="66" customHeight="1" x14ac:dyDescent="0.25">
      <c r="A105" s="156" t="s">
        <v>500</v>
      </c>
      <c r="B105" s="156" t="s">
        <v>506</v>
      </c>
      <c r="C105" s="156" t="s">
        <v>502</v>
      </c>
      <c r="D105" s="156" t="s">
        <v>507</v>
      </c>
      <c r="E105" s="21" t="s">
        <v>589</v>
      </c>
    </row>
    <row r="106" spans="1:5" s="21" customFormat="1" ht="60" customHeight="1" x14ac:dyDescent="0.25">
      <c r="A106" s="156" t="s">
        <v>77</v>
      </c>
      <c r="B106" s="156" t="s">
        <v>46</v>
      </c>
      <c r="C106" s="156" t="s">
        <v>216</v>
      </c>
      <c r="D106" s="156" t="s">
        <v>217</v>
      </c>
      <c r="E106" s="21" t="s">
        <v>589</v>
      </c>
    </row>
    <row r="107" spans="1:5" s="21" customFormat="1" ht="60" customHeight="1" x14ac:dyDescent="0.25">
      <c r="A107" s="156" t="s">
        <v>77</v>
      </c>
      <c r="B107" s="156" t="s">
        <v>47</v>
      </c>
      <c r="C107" s="156" t="s">
        <v>218</v>
      </c>
      <c r="D107" s="156" t="s">
        <v>219</v>
      </c>
      <c r="E107" s="21" t="s">
        <v>589</v>
      </c>
    </row>
    <row r="108" spans="1:5" s="21" customFormat="1" ht="60" customHeight="1" x14ac:dyDescent="0.25">
      <c r="A108" s="156" t="s">
        <v>77</v>
      </c>
      <c r="B108" s="156" t="s">
        <v>48</v>
      </c>
      <c r="C108" s="156" t="s">
        <v>220</v>
      </c>
      <c r="D108" s="156" t="s">
        <v>221</v>
      </c>
      <c r="E108" s="21" t="s">
        <v>589</v>
      </c>
    </row>
    <row r="109" spans="1:5" s="21" customFormat="1" ht="60" customHeight="1" x14ac:dyDescent="0.25">
      <c r="A109" s="156" t="s">
        <v>77</v>
      </c>
      <c r="B109" s="156" t="s">
        <v>340</v>
      </c>
      <c r="C109" s="156" t="s">
        <v>341</v>
      </c>
      <c r="D109" s="156" t="s">
        <v>852</v>
      </c>
      <c r="E109" s="21" t="s">
        <v>589</v>
      </c>
    </row>
    <row r="110" spans="1:5" s="21" customFormat="1" ht="60" customHeight="1" x14ac:dyDescent="0.25">
      <c r="A110" s="156" t="s">
        <v>77</v>
      </c>
      <c r="B110" s="156" t="s">
        <v>358</v>
      </c>
      <c r="C110" s="156" t="s">
        <v>359</v>
      </c>
      <c r="D110" s="156" t="s">
        <v>372</v>
      </c>
    </row>
    <row r="111" spans="1:5" s="21" customFormat="1" ht="60" customHeight="1" x14ac:dyDescent="0.25">
      <c r="A111" s="156" t="s">
        <v>1043</v>
      </c>
      <c r="B111" s="156" t="s">
        <v>1044</v>
      </c>
      <c r="C111" s="156" t="s">
        <v>1047</v>
      </c>
      <c r="D111" s="156" t="s">
        <v>1053</v>
      </c>
    </row>
    <row r="112" spans="1:5" s="21" customFormat="1" ht="60" customHeight="1" x14ac:dyDescent="0.25">
      <c r="A112" s="156" t="s">
        <v>1043</v>
      </c>
      <c r="B112" s="156" t="s">
        <v>1045</v>
      </c>
      <c r="C112" s="156" t="s">
        <v>1046</v>
      </c>
      <c r="D112" s="156" t="s">
        <v>1054</v>
      </c>
    </row>
    <row r="113" spans="1:5" s="21" customFormat="1" ht="60" customHeight="1" x14ac:dyDescent="0.25">
      <c r="A113" s="156" t="s">
        <v>593</v>
      </c>
      <c r="B113" s="156" t="s">
        <v>590</v>
      </c>
      <c r="C113" s="156" t="s">
        <v>604</v>
      </c>
      <c r="D113" s="156" t="s">
        <v>607</v>
      </c>
    </row>
    <row r="114" spans="1:5" s="21" customFormat="1" ht="60" customHeight="1" x14ac:dyDescent="0.25">
      <c r="A114" s="156" t="s">
        <v>593</v>
      </c>
      <c r="B114" s="156" t="s">
        <v>591</v>
      </c>
      <c r="C114" s="156" t="s">
        <v>605</v>
      </c>
      <c r="D114" s="156" t="s">
        <v>608</v>
      </c>
    </row>
    <row r="115" spans="1:5" s="21" customFormat="1" ht="60" customHeight="1" x14ac:dyDescent="0.25">
      <c r="A115" s="156" t="s">
        <v>593</v>
      </c>
      <c r="B115" s="156" t="s">
        <v>592</v>
      </c>
      <c r="C115" s="156" t="s">
        <v>606</v>
      </c>
      <c r="D115" s="156" t="s">
        <v>609</v>
      </c>
      <c r="E115" s="21" t="s">
        <v>589</v>
      </c>
    </row>
    <row r="116" spans="1:5" s="21" customFormat="1" ht="60" customHeight="1" x14ac:dyDescent="0.25">
      <c r="A116" s="124" t="s">
        <v>928</v>
      </c>
      <c r="B116" s="124" t="s">
        <v>929</v>
      </c>
      <c r="C116" s="124" t="s">
        <v>930</v>
      </c>
      <c r="D116" s="124" t="s">
        <v>931</v>
      </c>
    </row>
    <row r="117" spans="1:5" s="21" customFormat="1" ht="60" customHeight="1" x14ac:dyDescent="0.25">
      <c r="A117" s="156" t="s">
        <v>78</v>
      </c>
      <c r="B117" s="156" t="s">
        <v>49</v>
      </c>
      <c r="C117" s="156" t="s">
        <v>222</v>
      </c>
      <c r="D117" s="156" t="s">
        <v>223</v>
      </c>
      <c r="E117" s="21" t="s">
        <v>589</v>
      </c>
    </row>
    <row r="118" spans="1:5" s="21" customFormat="1" ht="60" customHeight="1" x14ac:dyDescent="0.25">
      <c r="A118" s="156" t="s">
        <v>78</v>
      </c>
      <c r="B118" s="156" t="s">
        <v>50</v>
      </c>
      <c r="C118" s="156" t="s">
        <v>224</v>
      </c>
      <c r="D118" s="156" t="s">
        <v>225</v>
      </c>
      <c r="E118" s="21" t="s">
        <v>589</v>
      </c>
    </row>
    <row r="119" spans="1:5" ht="70.5" customHeight="1" x14ac:dyDescent="0.25">
      <c r="A119" s="156" t="s">
        <v>627</v>
      </c>
      <c r="B119" s="156" t="s">
        <v>631</v>
      </c>
      <c r="C119" s="156" t="s">
        <v>632</v>
      </c>
      <c r="D119" s="156" t="s">
        <v>633</v>
      </c>
      <c r="E119" s="22" t="s">
        <v>589</v>
      </c>
    </row>
    <row r="120" spans="1:5" s="21" customFormat="1" ht="60" customHeight="1" x14ac:dyDescent="0.25">
      <c r="A120" s="156" t="s">
        <v>627</v>
      </c>
      <c r="B120" s="156" t="s">
        <v>634</v>
      </c>
      <c r="C120" s="156" t="s">
        <v>635</v>
      </c>
      <c r="D120" s="156" t="s">
        <v>636</v>
      </c>
      <c r="E120" s="21" t="s">
        <v>589</v>
      </c>
    </row>
    <row r="121" spans="1:5" s="21" customFormat="1" ht="60" customHeight="1" x14ac:dyDescent="0.25">
      <c r="A121" s="156" t="s">
        <v>627</v>
      </c>
      <c r="B121" s="156" t="s">
        <v>628</v>
      </c>
      <c r="C121" s="156" t="s">
        <v>637</v>
      </c>
      <c r="D121" s="156" t="s">
        <v>638</v>
      </c>
      <c r="E121" s="21" t="s">
        <v>589</v>
      </c>
    </row>
    <row r="122" spans="1:5" s="21" customFormat="1" ht="60" customHeight="1" x14ac:dyDescent="0.25">
      <c r="A122" s="156" t="s">
        <v>627</v>
      </c>
      <c r="B122" s="156" t="s">
        <v>881</v>
      </c>
      <c r="C122" s="156" t="s">
        <v>882</v>
      </c>
      <c r="D122" s="156" t="s">
        <v>883</v>
      </c>
    </row>
    <row r="123" spans="1:5" s="21" customFormat="1" ht="60" customHeight="1" x14ac:dyDescent="0.25">
      <c r="A123" s="156" t="s">
        <v>331</v>
      </c>
      <c r="B123" s="156" t="s">
        <v>332</v>
      </c>
      <c r="C123" s="156" t="s">
        <v>333</v>
      </c>
      <c r="D123" s="156" t="s">
        <v>338</v>
      </c>
      <c r="E123" s="21" t="s">
        <v>589</v>
      </c>
    </row>
    <row r="124" spans="1:5" s="21" customFormat="1" ht="60" customHeight="1" x14ac:dyDescent="0.25">
      <c r="A124" s="156" t="s">
        <v>331</v>
      </c>
      <c r="B124" s="156" t="s">
        <v>334</v>
      </c>
      <c r="C124" s="156" t="s">
        <v>335</v>
      </c>
      <c r="D124" s="156" t="s">
        <v>339</v>
      </c>
    </row>
    <row r="125" spans="1:5" s="21" customFormat="1" ht="60" customHeight="1" x14ac:dyDescent="0.25">
      <c r="A125" s="156" t="s">
        <v>114</v>
      </c>
      <c r="B125" s="156" t="s">
        <v>115</v>
      </c>
      <c r="C125" s="156" t="s">
        <v>651</v>
      </c>
      <c r="D125" s="156" t="s">
        <v>652</v>
      </c>
      <c r="E125" s="21" t="s">
        <v>589</v>
      </c>
    </row>
    <row r="126" spans="1:5" s="21" customFormat="1" ht="60" customHeight="1" x14ac:dyDescent="0.25">
      <c r="A126" s="156" t="s">
        <v>342</v>
      </c>
      <c r="B126" s="156" t="s">
        <v>343</v>
      </c>
      <c r="C126" s="156" t="s">
        <v>344</v>
      </c>
      <c r="D126" s="156" t="s">
        <v>345</v>
      </c>
      <c r="E126" s="21" t="s">
        <v>589</v>
      </c>
    </row>
    <row r="127" spans="1:5" s="21" customFormat="1" ht="70.5" customHeight="1" x14ac:dyDescent="0.25">
      <c r="A127" s="156" t="s">
        <v>106</v>
      </c>
      <c r="B127" s="156" t="s">
        <v>107</v>
      </c>
      <c r="C127" s="156" t="s">
        <v>300</v>
      </c>
      <c r="D127" s="156" t="s">
        <v>337</v>
      </c>
      <c r="E127" s="21" t="s">
        <v>589</v>
      </c>
    </row>
    <row r="128" spans="1:5" s="21" customFormat="1" ht="60" customHeight="1" x14ac:dyDescent="0.25">
      <c r="A128" s="156" t="s">
        <v>85</v>
      </c>
      <c r="B128" s="156" t="s">
        <v>94</v>
      </c>
      <c r="C128" s="156" t="s">
        <v>648</v>
      </c>
      <c r="D128" s="156" t="s">
        <v>650</v>
      </c>
      <c r="E128" s="21" t="s">
        <v>589</v>
      </c>
    </row>
    <row r="129" spans="1:5" s="21" customFormat="1" ht="60" customHeight="1" x14ac:dyDescent="0.25">
      <c r="A129" s="156" t="s">
        <v>85</v>
      </c>
      <c r="B129" s="156" t="s">
        <v>95</v>
      </c>
      <c r="C129" s="156" t="s">
        <v>281</v>
      </c>
      <c r="D129" s="156" t="s">
        <v>282</v>
      </c>
      <c r="E129" s="21" t="s">
        <v>589</v>
      </c>
    </row>
    <row r="130" spans="1:5" s="21" customFormat="1" ht="60" customHeight="1" x14ac:dyDescent="0.25">
      <c r="A130" s="156" t="s">
        <v>85</v>
      </c>
      <c r="B130" s="156" t="s">
        <v>96</v>
      </c>
      <c r="C130" s="156" t="s">
        <v>396</v>
      </c>
      <c r="D130" s="156" t="s">
        <v>397</v>
      </c>
      <c r="E130" s="21" t="s">
        <v>589</v>
      </c>
    </row>
    <row r="131" spans="1:5" s="21" customFormat="1" ht="60" customHeight="1" x14ac:dyDescent="0.25">
      <c r="A131" s="156" t="s">
        <v>85</v>
      </c>
      <c r="B131" s="156" t="s">
        <v>97</v>
      </c>
      <c r="C131" s="156" t="s">
        <v>646</v>
      </c>
      <c r="D131" s="156" t="s">
        <v>649</v>
      </c>
    </row>
    <row r="132" spans="1:5" s="21" customFormat="1" ht="60" customHeight="1" x14ac:dyDescent="0.25">
      <c r="A132" s="156" t="s">
        <v>85</v>
      </c>
      <c r="B132" s="156" t="s">
        <v>98</v>
      </c>
      <c r="C132" s="156" t="s">
        <v>283</v>
      </c>
      <c r="D132" s="156" t="s">
        <v>284</v>
      </c>
      <c r="E132" s="21" t="s">
        <v>589</v>
      </c>
    </row>
    <row r="133" spans="1:5" s="21" customFormat="1" ht="60" customHeight="1" x14ac:dyDescent="0.25">
      <c r="A133" s="156" t="s">
        <v>85</v>
      </c>
      <c r="B133" s="156" t="s">
        <v>99</v>
      </c>
      <c r="C133" s="156" t="s">
        <v>285</v>
      </c>
      <c r="D133" s="156" t="s">
        <v>286</v>
      </c>
      <c r="E133" s="21" t="s">
        <v>589</v>
      </c>
    </row>
    <row r="134" spans="1:5" s="21" customFormat="1" ht="66.75" customHeight="1" x14ac:dyDescent="0.25">
      <c r="A134" s="156" t="s">
        <v>85</v>
      </c>
      <c r="B134" s="156" t="s">
        <v>69</v>
      </c>
      <c r="C134" s="156" t="s">
        <v>287</v>
      </c>
      <c r="D134" s="156" t="s">
        <v>288</v>
      </c>
      <c r="E134" s="21" t="s">
        <v>589</v>
      </c>
    </row>
    <row r="135" spans="1:5" s="21" customFormat="1" ht="66.75" customHeight="1" x14ac:dyDescent="0.25">
      <c r="A135" s="156" t="s">
        <v>85</v>
      </c>
      <c r="B135" s="156" t="s">
        <v>647</v>
      </c>
      <c r="C135" s="156" t="s">
        <v>289</v>
      </c>
      <c r="D135" s="156" t="s">
        <v>290</v>
      </c>
      <c r="E135" s="21" t="s">
        <v>589</v>
      </c>
    </row>
    <row r="136" spans="1:5" s="21" customFormat="1" ht="66.75" customHeight="1" x14ac:dyDescent="0.25">
      <c r="A136" s="156" t="s">
        <v>85</v>
      </c>
      <c r="B136" s="156" t="s">
        <v>877</v>
      </c>
      <c r="C136" s="156" t="s">
        <v>878</v>
      </c>
      <c r="D136" s="156" t="s">
        <v>879</v>
      </c>
    </row>
    <row r="137" spans="1:5" s="21" customFormat="1" ht="60" customHeight="1" x14ac:dyDescent="0.25">
      <c r="A137" s="156" t="s">
        <v>352</v>
      </c>
      <c r="B137" s="156" t="s">
        <v>353</v>
      </c>
      <c r="C137" s="156" t="s">
        <v>354</v>
      </c>
      <c r="D137" s="156" t="s">
        <v>355</v>
      </c>
      <c r="E137" s="21" t="s">
        <v>589</v>
      </c>
    </row>
    <row r="138" spans="1:5" s="21" customFormat="1" ht="60" customHeight="1" x14ac:dyDescent="0.25">
      <c r="A138" s="156" t="s">
        <v>352</v>
      </c>
      <c r="B138" s="156" t="s">
        <v>360</v>
      </c>
      <c r="C138" s="156" t="s">
        <v>354</v>
      </c>
      <c r="D138" s="156" t="s">
        <v>355</v>
      </c>
      <c r="E138" s="21" t="s">
        <v>589</v>
      </c>
    </row>
    <row r="139" spans="1:5" s="21" customFormat="1" ht="60" customHeight="1" x14ac:dyDescent="0.25">
      <c r="A139" s="156" t="s">
        <v>807</v>
      </c>
      <c r="B139" s="156" t="s">
        <v>808</v>
      </c>
      <c r="C139" s="156" t="s">
        <v>814</v>
      </c>
      <c r="D139" s="156" t="s">
        <v>817</v>
      </c>
    </row>
    <row r="140" spans="1:5" s="21" customFormat="1" ht="60" customHeight="1" x14ac:dyDescent="0.25">
      <c r="A140" s="156" t="s">
        <v>807</v>
      </c>
      <c r="B140" s="156" t="s">
        <v>809</v>
      </c>
      <c r="C140" s="156" t="s">
        <v>815</v>
      </c>
      <c r="D140" s="156" t="s">
        <v>818</v>
      </c>
    </row>
    <row r="141" spans="1:5" s="21" customFormat="1" ht="60" customHeight="1" x14ac:dyDescent="0.25">
      <c r="A141" s="156" t="s">
        <v>807</v>
      </c>
      <c r="B141" s="156" t="s">
        <v>810</v>
      </c>
      <c r="C141" s="156" t="s">
        <v>816</v>
      </c>
      <c r="D141" s="156" t="s">
        <v>819</v>
      </c>
    </row>
    <row r="142" spans="1:5" s="21" customFormat="1" ht="60" customHeight="1" x14ac:dyDescent="0.25">
      <c r="A142" s="156" t="s">
        <v>79</v>
      </c>
      <c r="B142" s="156" t="s">
        <v>51</v>
      </c>
      <c r="C142" s="156" t="s">
        <v>226</v>
      </c>
      <c r="D142" s="156" t="s">
        <v>227</v>
      </c>
      <c r="E142" s="21" t="s">
        <v>589</v>
      </c>
    </row>
    <row r="143" spans="1:5" s="21" customFormat="1" ht="60" customHeight="1" x14ac:dyDescent="0.25">
      <c r="A143" s="156" t="s">
        <v>79</v>
      </c>
      <c r="B143" s="156" t="s">
        <v>529</v>
      </c>
      <c r="C143" s="156" t="s">
        <v>530</v>
      </c>
      <c r="D143" s="156" t="s">
        <v>531</v>
      </c>
      <c r="E143" s="21" t="s">
        <v>589</v>
      </c>
    </row>
    <row r="144" spans="1:5" s="21" customFormat="1" ht="60" customHeight="1" x14ac:dyDescent="0.25">
      <c r="A144" s="156" t="s">
        <v>80</v>
      </c>
      <c r="B144" s="156" t="s">
        <v>52</v>
      </c>
      <c r="C144" s="156" t="s">
        <v>228</v>
      </c>
      <c r="D144" s="156" t="s">
        <v>229</v>
      </c>
      <c r="E144" s="21" t="s">
        <v>589</v>
      </c>
    </row>
    <row r="145" spans="1:5" s="21" customFormat="1" ht="60" customHeight="1" x14ac:dyDescent="0.25">
      <c r="A145" s="156" t="s">
        <v>80</v>
      </c>
      <c r="B145" s="156" t="s">
        <v>54</v>
      </c>
      <c r="C145" s="156" t="s">
        <v>230</v>
      </c>
      <c r="D145" s="156" t="s">
        <v>231</v>
      </c>
      <c r="E145" s="21" t="s">
        <v>589</v>
      </c>
    </row>
    <row r="146" spans="1:5" ht="60" customHeight="1" x14ac:dyDescent="0.25">
      <c r="A146" s="156" t="s">
        <v>80</v>
      </c>
      <c r="B146" s="156" t="s">
        <v>53</v>
      </c>
      <c r="C146" s="156" t="s">
        <v>232</v>
      </c>
      <c r="D146" s="156" t="s">
        <v>233</v>
      </c>
    </row>
    <row r="147" spans="1:5" ht="60" customHeight="1" x14ac:dyDescent="0.25">
      <c r="A147" s="156" t="s">
        <v>86</v>
      </c>
      <c r="B147" s="156" t="s">
        <v>87</v>
      </c>
      <c r="C147" s="156" t="s">
        <v>255</v>
      </c>
      <c r="D147" s="156" t="s">
        <v>256</v>
      </c>
    </row>
    <row r="148" spans="1:5" ht="60" customHeight="1" x14ac:dyDescent="0.25">
      <c r="A148" s="156" t="s">
        <v>86</v>
      </c>
      <c r="B148" s="156" t="s">
        <v>88</v>
      </c>
      <c r="C148" s="156" t="s">
        <v>257</v>
      </c>
      <c r="D148" s="156" t="s">
        <v>258</v>
      </c>
    </row>
    <row r="149" spans="1:5" ht="60" customHeight="1" x14ac:dyDescent="0.25">
      <c r="A149" s="156" t="s">
        <v>86</v>
      </c>
      <c r="B149" s="156" t="s">
        <v>89</v>
      </c>
      <c r="C149" s="156" t="s">
        <v>259</v>
      </c>
      <c r="D149" s="156" t="s">
        <v>260</v>
      </c>
    </row>
  </sheetData>
  <sheetProtection algorithmName="SHA-512" hashValue="z29DEaAWiHQ0BO4C/8PHWw2fvz0UR0WnnjdsJWVKnzQfiJ/RQJ2u5KX7twp2y3c7EnQmyO2A6PB26z1HVic0Wg==" saltValue="1cIAfdfQCo6oA71ZRsxCuQ==" spinCount="100000" sheet="1" autoFilter="0"/>
  <autoFilter ref="A2:E149" xr:uid="{00000000-0009-0000-0000-000006000000}">
    <sortState xmlns:xlrd2="http://schemas.microsoft.com/office/spreadsheetml/2017/richdata2" ref="A13:E14">
      <sortCondition ref="A2:A144"/>
    </sortState>
  </autoFilter>
  <mergeCells count="1">
    <mergeCell ref="A1:D1"/>
  </mergeCells>
  <phoneticPr fontId="25" type="noConversion"/>
  <pageMargins left="0.51181102362204722" right="0.11811023622047245" top="0.39370078740157483" bottom="0.39370078740157483" header="0.31496062992125984" footer="0.27559055118110237"/>
  <pageSetup paperSize="9" scale="50" orientation="landscape" r:id="rId1"/>
  <headerFooter>
    <oddFooter>&amp;L&amp;P/&amp;N&amp;CDescrição dos Relatórios&amp;R&amp;D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3"/>
  <sheetViews>
    <sheetView zoomScale="120" zoomScaleNormal="120" workbookViewId="0">
      <pane ySplit="1" topLeftCell="A178" activePane="bottomLeft" state="frozen"/>
      <selection pane="bottomLeft" activeCell="C183" sqref="C183"/>
    </sheetView>
  </sheetViews>
  <sheetFormatPr defaultColWidth="9.1796875" defaultRowHeight="14.5" x14ac:dyDescent="0.35"/>
  <cols>
    <col min="1" max="1" width="44.1796875" style="43" customWidth="1"/>
    <col min="2" max="2" width="21" style="46" customWidth="1"/>
    <col min="3" max="3" width="28.453125" style="46" customWidth="1"/>
    <col min="4" max="4" width="20.453125" style="46" customWidth="1"/>
    <col min="5" max="5" width="48.453125" style="44" customWidth="1"/>
    <col min="6" max="16384" width="9.1796875" style="44"/>
  </cols>
  <sheetData>
    <row r="1" spans="1:5" ht="29" x14ac:dyDescent="0.35">
      <c r="A1" s="58" t="s">
        <v>411</v>
      </c>
      <c r="B1" s="58" t="s">
        <v>410</v>
      </c>
      <c r="C1" s="58" t="s">
        <v>644</v>
      </c>
      <c r="D1" s="45" t="s">
        <v>691</v>
      </c>
    </row>
    <row r="2" spans="1:5" ht="75" customHeight="1" x14ac:dyDescent="0.35">
      <c r="A2" s="47" t="s">
        <v>163</v>
      </c>
      <c r="B2" s="48" t="s">
        <v>32</v>
      </c>
      <c r="C2" s="49" t="s">
        <v>421</v>
      </c>
      <c r="D2" s="57"/>
    </row>
    <row r="3" spans="1:5" ht="43.5" x14ac:dyDescent="0.35">
      <c r="A3" s="47" t="s">
        <v>657</v>
      </c>
      <c r="B3" s="48" t="s">
        <v>17</v>
      </c>
      <c r="C3" s="49" t="s">
        <v>422</v>
      </c>
      <c r="D3" s="57"/>
    </row>
    <row r="4" spans="1:5" ht="29" x14ac:dyDescent="0.35">
      <c r="A4" s="47" t="s">
        <v>540</v>
      </c>
      <c r="B4" s="48" t="s">
        <v>8</v>
      </c>
      <c r="C4" s="49" t="s">
        <v>423</v>
      </c>
      <c r="D4" s="57"/>
    </row>
    <row r="5" spans="1:5" ht="26.15" customHeight="1" x14ac:dyDescent="0.35">
      <c r="A5" s="47" t="s">
        <v>424</v>
      </c>
      <c r="B5" s="48" t="s">
        <v>84</v>
      </c>
      <c r="C5" s="49" t="s">
        <v>446</v>
      </c>
      <c r="D5" s="57"/>
    </row>
    <row r="6" spans="1:5" ht="43.5" x14ac:dyDescent="0.35">
      <c r="A6" s="47" t="s">
        <v>429</v>
      </c>
      <c r="B6" s="48" t="s">
        <v>968</v>
      </c>
      <c r="C6" s="49" t="s">
        <v>447</v>
      </c>
      <c r="D6" s="57"/>
    </row>
    <row r="7" spans="1:5" ht="43.5" x14ac:dyDescent="0.35">
      <c r="A7" s="67" t="s">
        <v>598</v>
      </c>
      <c r="B7" s="66" t="s">
        <v>21</v>
      </c>
      <c r="C7" s="64" t="s">
        <v>448</v>
      </c>
      <c r="D7" s="57" t="s">
        <v>795</v>
      </c>
    </row>
    <row r="8" spans="1:5" ht="29" x14ac:dyDescent="0.35">
      <c r="A8" s="47" t="s">
        <v>551</v>
      </c>
      <c r="B8" s="48" t="s">
        <v>367</v>
      </c>
      <c r="C8" s="49" t="s">
        <v>449</v>
      </c>
      <c r="D8" s="57"/>
    </row>
    <row r="9" spans="1:5" ht="29" x14ac:dyDescent="0.35">
      <c r="A9" s="47" t="s">
        <v>368</v>
      </c>
      <c r="B9" s="48" t="s">
        <v>367</v>
      </c>
      <c r="C9" s="49" t="s">
        <v>450</v>
      </c>
      <c r="D9" s="57"/>
    </row>
    <row r="10" spans="1:5" ht="29" x14ac:dyDescent="0.35">
      <c r="A10" s="67" t="s">
        <v>599</v>
      </c>
      <c r="B10" s="66" t="s">
        <v>153</v>
      </c>
      <c r="C10" s="64" t="s">
        <v>451</v>
      </c>
      <c r="D10" s="57" t="s">
        <v>795</v>
      </c>
      <c r="E10" s="43"/>
    </row>
    <row r="11" spans="1:5" ht="45" customHeight="1" x14ac:dyDescent="0.35">
      <c r="A11" s="81" t="s">
        <v>399</v>
      </c>
      <c r="B11" s="48" t="s">
        <v>22</v>
      </c>
      <c r="C11" s="49" t="s">
        <v>796</v>
      </c>
      <c r="D11" s="57"/>
    </row>
    <row r="12" spans="1:5" ht="45" customHeight="1" x14ac:dyDescent="0.35">
      <c r="A12" s="47" t="s">
        <v>400</v>
      </c>
      <c r="B12" s="48" t="s">
        <v>22</v>
      </c>
      <c r="C12" s="49" t="s">
        <v>797</v>
      </c>
      <c r="D12" s="57"/>
    </row>
    <row r="13" spans="1:5" ht="29" x14ac:dyDescent="0.35">
      <c r="A13" s="47" t="s">
        <v>189</v>
      </c>
      <c r="B13" s="48" t="s">
        <v>33</v>
      </c>
      <c r="C13" s="49" t="s">
        <v>440</v>
      </c>
      <c r="D13" s="57"/>
    </row>
    <row r="14" spans="1:5" ht="29" x14ac:dyDescent="0.35">
      <c r="A14" s="47" t="s">
        <v>660</v>
      </c>
      <c r="B14" s="48" t="s">
        <v>23</v>
      </c>
      <c r="C14" s="49" t="s">
        <v>435</v>
      </c>
      <c r="D14" s="68"/>
    </row>
    <row r="15" spans="1:5" x14ac:dyDescent="0.35">
      <c r="A15" s="67" t="s">
        <v>165</v>
      </c>
      <c r="B15" s="66" t="s">
        <v>9</v>
      </c>
      <c r="C15" s="64" t="s">
        <v>439</v>
      </c>
      <c r="D15" s="57" t="s">
        <v>795</v>
      </c>
    </row>
    <row r="16" spans="1:5" ht="29" x14ac:dyDescent="0.35">
      <c r="A16" s="47" t="s">
        <v>385</v>
      </c>
      <c r="B16" s="48" t="s">
        <v>9</v>
      </c>
      <c r="C16" s="49" t="s">
        <v>452</v>
      </c>
      <c r="D16" s="57"/>
    </row>
    <row r="17" spans="1:4" ht="29" x14ac:dyDescent="0.35">
      <c r="A17" s="47" t="s">
        <v>387</v>
      </c>
      <c r="B17" s="48" t="s">
        <v>9</v>
      </c>
      <c r="C17" s="49" t="s">
        <v>452</v>
      </c>
      <c r="D17" s="57"/>
    </row>
    <row r="18" spans="1:4" ht="29" x14ac:dyDescent="0.35">
      <c r="A18" s="47" t="s">
        <v>164</v>
      </c>
      <c r="B18" s="48" t="s">
        <v>130</v>
      </c>
      <c r="C18" s="49" t="s">
        <v>421</v>
      </c>
      <c r="D18" s="57"/>
    </row>
    <row r="19" spans="1:4" ht="43.5" x14ac:dyDescent="0.35">
      <c r="A19" s="47" t="s">
        <v>983</v>
      </c>
      <c r="B19" s="48" t="s">
        <v>18</v>
      </c>
      <c r="C19" s="49" t="s">
        <v>432</v>
      </c>
      <c r="D19" s="57"/>
    </row>
    <row r="20" spans="1:4" ht="43.5" x14ac:dyDescent="0.35">
      <c r="A20" s="47" t="s">
        <v>405</v>
      </c>
      <c r="B20" s="48" t="s">
        <v>21</v>
      </c>
      <c r="C20" s="49" t="s">
        <v>796</v>
      </c>
      <c r="D20" s="57"/>
    </row>
    <row r="21" spans="1:4" ht="43.5" x14ac:dyDescent="0.35">
      <c r="A21" s="47" t="s">
        <v>406</v>
      </c>
      <c r="B21" s="48" t="s">
        <v>21</v>
      </c>
      <c r="C21" s="49" t="s">
        <v>797</v>
      </c>
      <c r="D21" s="57"/>
    </row>
    <row r="22" spans="1:4" ht="29" x14ac:dyDescent="0.35">
      <c r="A22" s="47" t="s">
        <v>575</v>
      </c>
      <c r="B22" s="48" t="s">
        <v>135</v>
      </c>
      <c r="C22" s="49" t="s">
        <v>453</v>
      </c>
      <c r="D22" s="57"/>
    </row>
    <row r="23" spans="1:4" ht="43.5" x14ac:dyDescent="0.35">
      <c r="A23" s="47" t="s">
        <v>170</v>
      </c>
      <c r="B23" s="48" t="s">
        <v>25</v>
      </c>
      <c r="C23" s="49" t="s">
        <v>576</v>
      </c>
      <c r="D23" s="57"/>
    </row>
    <row r="24" spans="1:4" ht="29" x14ac:dyDescent="0.35">
      <c r="A24" s="47" t="s">
        <v>348</v>
      </c>
      <c r="B24" s="48" t="s">
        <v>381</v>
      </c>
      <c r="C24" s="49" t="s">
        <v>454</v>
      </c>
      <c r="D24" s="57"/>
    </row>
    <row r="25" spans="1:4" ht="43.5" x14ac:dyDescent="0.35">
      <c r="A25" s="47" t="s">
        <v>425</v>
      </c>
      <c r="B25" s="48" t="s">
        <v>969</v>
      </c>
      <c r="C25" s="49" t="s">
        <v>447</v>
      </c>
      <c r="D25" s="57"/>
    </row>
    <row r="26" spans="1:4" ht="29" x14ac:dyDescent="0.35">
      <c r="A26" s="47" t="s">
        <v>166</v>
      </c>
      <c r="B26" s="48" t="s">
        <v>131</v>
      </c>
      <c r="C26" s="49" t="s">
        <v>421</v>
      </c>
      <c r="D26" s="57"/>
    </row>
    <row r="27" spans="1:4" x14ac:dyDescent="0.35">
      <c r="A27" s="47" t="s">
        <v>167</v>
      </c>
      <c r="B27" s="48" t="s">
        <v>131</v>
      </c>
      <c r="C27" s="49" t="s">
        <v>455</v>
      </c>
      <c r="D27" s="57"/>
    </row>
    <row r="28" spans="1:4" ht="29" x14ac:dyDescent="0.35">
      <c r="A28" s="47" t="s">
        <v>577</v>
      </c>
      <c r="B28" s="48" t="s">
        <v>137</v>
      </c>
      <c r="C28" s="49" t="s">
        <v>456</v>
      </c>
      <c r="D28" s="57"/>
    </row>
    <row r="29" spans="1:4" ht="43.5" x14ac:dyDescent="0.35">
      <c r="A29" s="47" t="s">
        <v>171</v>
      </c>
      <c r="B29" s="48" t="s">
        <v>10</v>
      </c>
      <c r="C29" s="49" t="s">
        <v>843</v>
      </c>
      <c r="D29" s="57"/>
    </row>
    <row r="30" spans="1:4" ht="29" x14ac:dyDescent="0.35">
      <c r="A30" s="47" t="s">
        <v>349</v>
      </c>
      <c r="B30" s="48" t="s">
        <v>382</v>
      </c>
      <c r="C30" s="49" t="s">
        <v>454</v>
      </c>
      <c r="D30" s="57"/>
    </row>
    <row r="31" spans="1:4" x14ac:dyDescent="0.35">
      <c r="A31" s="47" t="s">
        <v>190</v>
      </c>
      <c r="B31" s="48" t="s">
        <v>10</v>
      </c>
      <c r="C31" s="49" t="s">
        <v>439</v>
      </c>
      <c r="D31" s="57"/>
    </row>
    <row r="32" spans="1:4" x14ac:dyDescent="0.35">
      <c r="A32" s="47" t="s">
        <v>168</v>
      </c>
      <c r="B32" s="48" t="s">
        <v>132</v>
      </c>
      <c r="C32" s="49" t="s">
        <v>455</v>
      </c>
      <c r="D32" s="57"/>
    </row>
    <row r="33" spans="1:4" ht="29.25" customHeight="1" x14ac:dyDescent="0.35">
      <c r="A33" s="47" t="s">
        <v>169</v>
      </c>
      <c r="B33" s="48" t="s">
        <v>133</v>
      </c>
      <c r="C33" s="49" t="s">
        <v>442</v>
      </c>
      <c r="D33" s="57"/>
    </row>
    <row r="34" spans="1:4" ht="30.75" customHeight="1" x14ac:dyDescent="0.35">
      <c r="A34" s="47" t="s">
        <v>362</v>
      </c>
      <c r="B34" s="48" t="s">
        <v>363</v>
      </c>
      <c r="C34" s="49" t="s">
        <v>364</v>
      </c>
      <c r="D34" s="57"/>
    </row>
    <row r="35" spans="1:4" ht="43.5" x14ac:dyDescent="0.35">
      <c r="A35" s="47" t="s">
        <v>401</v>
      </c>
      <c r="B35" s="48" t="s">
        <v>24</v>
      </c>
      <c r="C35" s="49" t="s">
        <v>796</v>
      </c>
      <c r="D35" s="57"/>
    </row>
    <row r="36" spans="1:4" ht="43.5" x14ac:dyDescent="0.35">
      <c r="A36" s="47" t="s">
        <v>402</v>
      </c>
      <c r="B36" s="48" t="s">
        <v>24</v>
      </c>
      <c r="C36" s="49" t="s">
        <v>797</v>
      </c>
      <c r="D36" s="57"/>
    </row>
    <row r="37" spans="1:4" ht="29" x14ac:dyDescent="0.35">
      <c r="A37" s="47" t="s">
        <v>172</v>
      </c>
      <c r="B37" s="48" t="s">
        <v>11</v>
      </c>
      <c r="C37" s="49" t="s">
        <v>439</v>
      </c>
      <c r="D37" s="57"/>
    </row>
    <row r="38" spans="1:4" ht="29" x14ac:dyDescent="0.35">
      <c r="A38" s="47" t="s">
        <v>173</v>
      </c>
      <c r="B38" s="48" t="s">
        <v>11</v>
      </c>
      <c r="C38" s="49" t="s">
        <v>438</v>
      </c>
      <c r="D38" s="57"/>
    </row>
    <row r="39" spans="1:4" ht="43.5" x14ac:dyDescent="0.35">
      <c r="A39" s="47" t="s">
        <v>534</v>
      </c>
      <c r="B39" s="48" t="s">
        <v>11</v>
      </c>
      <c r="C39" s="49" t="s">
        <v>422</v>
      </c>
      <c r="D39" s="57"/>
    </row>
    <row r="40" spans="1:4" ht="43.5" x14ac:dyDescent="0.35">
      <c r="A40" s="47" t="s">
        <v>533</v>
      </c>
      <c r="B40" s="48" t="s">
        <v>12</v>
      </c>
      <c r="C40" s="49" t="s">
        <v>422</v>
      </c>
      <c r="D40" s="57"/>
    </row>
    <row r="41" spans="1:4" ht="29" x14ac:dyDescent="0.35">
      <c r="A41" s="47" t="s">
        <v>350</v>
      </c>
      <c r="B41" s="48" t="s">
        <v>383</v>
      </c>
      <c r="C41" s="49" t="s">
        <v>454</v>
      </c>
      <c r="D41" s="57"/>
    </row>
    <row r="42" spans="1:4" ht="43.5" x14ac:dyDescent="0.35">
      <c r="A42" s="47" t="s">
        <v>366</v>
      </c>
      <c r="B42" s="48" t="s">
        <v>11</v>
      </c>
      <c r="C42" s="49" t="s">
        <v>458</v>
      </c>
      <c r="D42" s="57"/>
    </row>
    <row r="43" spans="1:4" ht="29" x14ac:dyDescent="0.35">
      <c r="A43" s="47" t="s">
        <v>386</v>
      </c>
      <c r="B43" s="48" t="s">
        <v>11</v>
      </c>
      <c r="C43" s="49" t="s">
        <v>452</v>
      </c>
      <c r="D43" s="57"/>
    </row>
    <row r="44" spans="1:4" ht="43.5" x14ac:dyDescent="0.35">
      <c r="A44" s="47" t="s">
        <v>481</v>
      </c>
      <c r="B44" s="48" t="s">
        <v>970</v>
      </c>
      <c r="C44" s="49" t="s">
        <v>459</v>
      </c>
      <c r="D44" s="57"/>
    </row>
    <row r="45" spans="1:4" ht="29" x14ac:dyDescent="0.35">
      <c r="A45" s="67" t="s">
        <v>174</v>
      </c>
      <c r="B45" s="66" t="s">
        <v>134</v>
      </c>
      <c r="C45" s="64" t="s">
        <v>431</v>
      </c>
      <c r="D45" s="57" t="s">
        <v>795</v>
      </c>
    </row>
    <row r="46" spans="1:4" ht="29" x14ac:dyDescent="0.35">
      <c r="A46" s="47" t="s">
        <v>550</v>
      </c>
      <c r="B46" s="48" t="s">
        <v>26</v>
      </c>
      <c r="C46" s="49" t="s">
        <v>422</v>
      </c>
      <c r="D46" s="57"/>
    </row>
    <row r="47" spans="1:4" ht="29" x14ac:dyDescent="0.35">
      <c r="A47" s="47" t="s">
        <v>482</v>
      </c>
      <c r="B47" s="48" t="s">
        <v>27</v>
      </c>
      <c r="C47" s="49" t="s">
        <v>473</v>
      </c>
      <c r="D47" s="57"/>
    </row>
    <row r="48" spans="1:4" ht="43.5" x14ac:dyDescent="0.35">
      <c r="A48" s="47" t="s">
        <v>535</v>
      </c>
      <c r="B48" s="48" t="s">
        <v>12</v>
      </c>
      <c r="C48" s="49" t="s">
        <v>422</v>
      </c>
      <c r="D48" s="57"/>
    </row>
    <row r="49" spans="1:4" ht="29" x14ac:dyDescent="0.35">
      <c r="A49" s="47" t="s">
        <v>351</v>
      </c>
      <c r="B49" s="48" t="s">
        <v>384</v>
      </c>
      <c r="C49" s="49" t="s">
        <v>454</v>
      </c>
      <c r="D49" s="57"/>
    </row>
    <row r="50" spans="1:4" ht="29" x14ac:dyDescent="0.35">
      <c r="A50" s="47" t="s">
        <v>175</v>
      </c>
      <c r="B50" s="48" t="s">
        <v>12</v>
      </c>
      <c r="C50" s="49" t="s">
        <v>460</v>
      </c>
      <c r="D50" s="57"/>
    </row>
    <row r="51" spans="1:4" ht="43.5" x14ac:dyDescent="0.35">
      <c r="A51" s="47" t="s">
        <v>4</v>
      </c>
      <c r="B51" s="48" t="s">
        <v>12</v>
      </c>
      <c r="C51" s="49" t="s">
        <v>454</v>
      </c>
      <c r="D51" s="57"/>
    </row>
    <row r="52" spans="1:4" ht="72.5" x14ac:dyDescent="0.35">
      <c r="A52" s="67" t="s">
        <v>176</v>
      </c>
      <c r="B52" s="66" t="s">
        <v>12</v>
      </c>
      <c r="C52" s="64" t="s">
        <v>210</v>
      </c>
      <c r="D52" s="57" t="s">
        <v>795</v>
      </c>
    </row>
    <row r="53" spans="1:4" ht="29" x14ac:dyDescent="0.35">
      <c r="A53" s="47" t="s">
        <v>541</v>
      </c>
      <c r="B53" s="48" t="s">
        <v>138</v>
      </c>
      <c r="C53" s="49" t="s">
        <v>461</v>
      </c>
      <c r="D53" s="57"/>
    </row>
    <row r="54" spans="1:4" ht="29" x14ac:dyDescent="0.35">
      <c r="A54" s="67" t="s">
        <v>5</v>
      </c>
      <c r="B54" s="66" t="s">
        <v>13</v>
      </c>
      <c r="C54" s="64" t="s">
        <v>444</v>
      </c>
      <c r="D54" s="57" t="s">
        <v>795</v>
      </c>
    </row>
    <row r="55" spans="1:4" ht="29" x14ac:dyDescent="0.35">
      <c r="A55" s="47" t="s">
        <v>162</v>
      </c>
      <c r="B55" s="48" t="s">
        <v>13</v>
      </c>
      <c r="C55" s="49" t="s">
        <v>445</v>
      </c>
      <c r="D55" s="57"/>
    </row>
    <row r="56" spans="1:4" ht="72.5" x14ac:dyDescent="0.35">
      <c r="A56" s="47" t="s">
        <v>177</v>
      </c>
      <c r="B56" s="48" t="s">
        <v>34</v>
      </c>
      <c r="C56" s="48" t="s">
        <v>462</v>
      </c>
      <c r="D56" s="57"/>
    </row>
    <row r="57" spans="1:4" ht="29" x14ac:dyDescent="0.35">
      <c r="A57" s="47" t="s">
        <v>380</v>
      </c>
      <c r="B57" s="48" t="s">
        <v>34</v>
      </c>
      <c r="C57" s="49" t="s">
        <v>437</v>
      </c>
      <c r="D57" s="57"/>
    </row>
    <row r="58" spans="1:4" ht="29" x14ac:dyDescent="0.35">
      <c r="A58" s="47" t="s">
        <v>193</v>
      </c>
      <c r="B58" s="48" t="s">
        <v>191</v>
      </c>
      <c r="C58" s="49" t="s">
        <v>433</v>
      </c>
      <c r="D58" s="57"/>
    </row>
    <row r="59" spans="1:4" ht="43.5" x14ac:dyDescent="0.35">
      <c r="A59" s="47" t="s">
        <v>972</v>
      </c>
      <c r="B59" s="48" t="s">
        <v>971</v>
      </c>
      <c r="C59" s="49" t="s">
        <v>459</v>
      </c>
      <c r="D59" s="57"/>
    </row>
    <row r="60" spans="1:4" ht="43.5" x14ac:dyDescent="0.35">
      <c r="A60" s="47" t="s">
        <v>892</v>
      </c>
      <c r="B60" s="48" t="s">
        <v>1039</v>
      </c>
      <c r="C60" s="49" t="s">
        <v>459</v>
      </c>
      <c r="D60" s="57"/>
    </row>
    <row r="61" spans="1:4" ht="29" x14ac:dyDescent="0.35">
      <c r="A61" s="47" t="s">
        <v>178</v>
      </c>
      <c r="B61" s="48" t="s">
        <v>192</v>
      </c>
      <c r="C61" s="49" t="s">
        <v>434</v>
      </c>
      <c r="D61" s="57"/>
    </row>
    <row r="62" spans="1:4" ht="43.5" x14ac:dyDescent="0.35">
      <c r="A62" s="47" t="s">
        <v>1038</v>
      </c>
      <c r="B62" s="48" t="s">
        <v>29</v>
      </c>
      <c r="C62" s="49" t="s">
        <v>435</v>
      </c>
      <c r="D62" s="57"/>
    </row>
    <row r="63" spans="1:4" ht="29" x14ac:dyDescent="0.35">
      <c r="A63" s="47" t="s">
        <v>179</v>
      </c>
      <c r="B63" s="48" t="s">
        <v>15</v>
      </c>
      <c r="C63" s="49" t="s">
        <v>454</v>
      </c>
      <c r="D63" s="68"/>
    </row>
    <row r="64" spans="1:4" ht="29" x14ac:dyDescent="0.35">
      <c r="A64" s="47" t="s">
        <v>194</v>
      </c>
      <c r="B64" s="48" t="s">
        <v>14</v>
      </c>
      <c r="C64" s="49" t="s">
        <v>463</v>
      </c>
      <c r="D64" s="57"/>
    </row>
    <row r="65" spans="1:4" ht="29" x14ac:dyDescent="0.35">
      <c r="A65" s="47" t="s">
        <v>542</v>
      </c>
      <c r="B65" s="48" t="s">
        <v>15</v>
      </c>
      <c r="C65" s="49" t="s">
        <v>464</v>
      </c>
      <c r="D65" s="57"/>
    </row>
    <row r="66" spans="1:4" ht="43.5" x14ac:dyDescent="0.35">
      <c r="A66" s="71" t="s">
        <v>586</v>
      </c>
      <c r="B66" s="66" t="s">
        <v>587</v>
      </c>
      <c r="C66" s="64" t="s">
        <v>465</v>
      </c>
      <c r="D66" s="49" t="s">
        <v>795</v>
      </c>
    </row>
    <row r="67" spans="1:4" ht="43.5" x14ac:dyDescent="0.35">
      <c r="A67" s="67" t="s">
        <v>583</v>
      </c>
      <c r="B67" s="66" t="s">
        <v>584</v>
      </c>
      <c r="C67" s="64" t="s">
        <v>465</v>
      </c>
      <c r="D67" s="49" t="s">
        <v>795</v>
      </c>
    </row>
    <row r="68" spans="1:4" ht="29" x14ac:dyDescent="0.35">
      <c r="A68" s="47" t="s">
        <v>182</v>
      </c>
      <c r="B68" s="48" t="s">
        <v>151</v>
      </c>
      <c r="C68" s="49" t="s">
        <v>466</v>
      </c>
      <c r="D68" s="57"/>
    </row>
    <row r="69" spans="1:4" ht="42.65" customHeight="1" x14ac:dyDescent="0.35">
      <c r="A69" s="47" t="s">
        <v>574</v>
      </c>
      <c r="B69" s="48" t="s">
        <v>971</v>
      </c>
      <c r="C69" s="49" t="s">
        <v>459</v>
      </c>
      <c r="D69" s="57"/>
    </row>
    <row r="70" spans="1:4" ht="29" x14ac:dyDescent="0.35">
      <c r="A70" s="47" t="s">
        <v>553</v>
      </c>
      <c r="B70" s="48" t="s">
        <v>141</v>
      </c>
      <c r="C70" s="48" t="s">
        <v>515</v>
      </c>
      <c r="D70" s="57"/>
    </row>
    <row r="71" spans="1:4" ht="29" x14ac:dyDescent="0.35">
      <c r="A71" s="47" t="s">
        <v>180</v>
      </c>
      <c r="B71" s="48" t="s">
        <v>28</v>
      </c>
      <c r="C71" s="49" t="s">
        <v>443</v>
      </c>
      <c r="D71" s="57"/>
    </row>
    <row r="72" spans="1:4" ht="29" x14ac:dyDescent="0.35">
      <c r="A72" s="47" t="s">
        <v>181</v>
      </c>
      <c r="B72" s="48" t="s">
        <v>28</v>
      </c>
      <c r="C72" s="49" t="s">
        <v>436</v>
      </c>
      <c r="D72" s="57"/>
    </row>
    <row r="73" spans="1:4" ht="43.5" x14ac:dyDescent="0.35">
      <c r="A73" s="47" t="s">
        <v>656</v>
      </c>
      <c r="B73" s="48"/>
      <c r="C73" s="49" t="s">
        <v>441</v>
      </c>
      <c r="D73" s="57"/>
    </row>
    <row r="74" spans="1:4" ht="58" x14ac:dyDescent="0.35">
      <c r="A74" s="47" t="s">
        <v>184</v>
      </c>
      <c r="B74" s="48" t="s">
        <v>35</v>
      </c>
      <c r="C74" s="49" t="s">
        <v>430</v>
      </c>
      <c r="D74" s="57"/>
    </row>
    <row r="75" spans="1:4" ht="29" x14ac:dyDescent="0.35">
      <c r="A75" s="47" t="s">
        <v>183</v>
      </c>
      <c r="B75" s="48" t="s">
        <v>152</v>
      </c>
      <c r="C75" s="49" t="s">
        <v>467</v>
      </c>
      <c r="D75" s="57"/>
    </row>
    <row r="76" spans="1:4" ht="29" x14ac:dyDescent="0.35">
      <c r="A76" s="47" t="s">
        <v>196</v>
      </c>
      <c r="B76" s="48" t="s">
        <v>16</v>
      </c>
      <c r="C76" s="49" t="s">
        <v>463</v>
      </c>
      <c r="D76" s="57"/>
    </row>
    <row r="77" spans="1:4" ht="29" x14ac:dyDescent="0.35">
      <c r="A77" s="47" t="s">
        <v>185</v>
      </c>
      <c r="B77" s="48" t="s">
        <v>6</v>
      </c>
      <c r="C77" s="49" t="s">
        <v>468</v>
      </c>
      <c r="D77" s="57"/>
    </row>
    <row r="78" spans="1:4" ht="58" x14ac:dyDescent="0.35">
      <c r="A78" s="67" t="s">
        <v>580</v>
      </c>
      <c r="B78" s="66" t="s">
        <v>30</v>
      </c>
      <c r="C78" s="64" t="s">
        <v>422</v>
      </c>
      <c r="D78" s="57" t="s">
        <v>795</v>
      </c>
    </row>
    <row r="79" spans="1:4" ht="29" x14ac:dyDescent="0.35">
      <c r="A79" s="47" t="s">
        <v>186</v>
      </c>
      <c r="B79" s="48" t="s">
        <v>19</v>
      </c>
      <c r="C79" s="49" t="s">
        <v>468</v>
      </c>
      <c r="D79" s="57"/>
    </row>
    <row r="80" spans="1:4" ht="43.5" x14ac:dyDescent="0.35">
      <c r="A80" s="47" t="s">
        <v>642</v>
      </c>
      <c r="B80" s="48" t="s">
        <v>377</v>
      </c>
      <c r="C80" s="49" t="s">
        <v>128</v>
      </c>
      <c r="D80" s="57"/>
    </row>
    <row r="81" spans="1:4" ht="29" x14ac:dyDescent="0.35">
      <c r="A81" s="47" t="s">
        <v>554</v>
      </c>
      <c r="B81" s="48" t="s">
        <v>158</v>
      </c>
      <c r="C81" s="49" t="s">
        <v>463</v>
      </c>
      <c r="D81" s="57"/>
    </row>
    <row r="82" spans="1:4" ht="58" x14ac:dyDescent="0.35">
      <c r="A82" s="47" t="s">
        <v>195</v>
      </c>
      <c r="B82" s="48" t="s">
        <v>158</v>
      </c>
      <c r="C82" s="49" t="s">
        <v>469</v>
      </c>
      <c r="D82" s="57"/>
    </row>
    <row r="83" spans="1:4" ht="43.5" x14ac:dyDescent="0.35">
      <c r="A83" s="47" t="s">
        <v>361</v>
      </c>
      <c r="B83" s="48" t="s">
        <v>536</v>
      </c>
      <c r="C83" s="49" t="s">
        <v>421</v>
      </c>
      <c r="D83" s="57"/>
    </row>
    <row r="84" spans="1:4" ht="29" x14ac:dyDescent="0.35">
      <c r="A84" s="47" t="s">
        <v>187</v>
      </c>
      <c r="B84" s="48" t="s">
        <v>154</v>
      </c>
      <c r="C84" s="49" t="s">
        <v>451</v>
      </c>
      <c r="D84" s="57"/>
    </row>
    <row r="85" spans="1:4" ht="43.5" x14ac:dyDescent="0.35">
      <c r="A85" s="47" t="s">
        <v>407</v>
      </c>
      <c r="B85" s="48" t="s">
        <v>408</v>
      </c>
      <c r="C85" s="49" t="s">
        <v>470</v>
      </c>
      <c r="D85" s="57"/>
    </row>
    <row r="86" spans="1:4" ht="29" x14ac:dyDescent="0.35">
      <c r="A86" s="67" t="s">
        <v>426</v>
      </c>
      <c r="B86" s="66" t="s">
        <v>7</v>
      </c>
      <c r="C86" s="64" t="s">
        <v>471</v>
      </c>
      <c r="D86" s="57" t="s">
        <v>795</v>
      </c>
    </row>
    <row r="87" spans="1:4" ht="58" x14ac:dyDescent="0.35">
      <c r="A87" s="47" t="s">
        <v>378</v>
      </c>
      <c r="B87" s="48" t="s">
        <v>379</v>
      </c>
      <c r="C87" s="49" t="s">
        <v>472</v>
      </c>
      <c r="D87" s="57"/>
    </row>
    <row r="88" spans="1:4" ht="29" x14ac:dyDescent="0.35">
      <c r="A88" s="47" t="s">
        <v>188</v>
      </c>
      <c r="B88" s="48" t="s">
        <v>20</v>
      </c>
      <c r="C88" s="49" t="s">
        <v>432</v>
      </c>
      <c r="D88" s="57"/>
    </row>
    <row r="89" spans="1:4" ht="29.15" customHeight="1" x14ac:dyDescent="0.35">
      <c r="A89" s="67" t="s">
        <v>427</v>
      </c>
      <c r="B89" s="66" t="s">
        <v>22</v>
      </c>
      <c r="C89" s="64" t="s">
        <v>448</v>
      </c>
      <c r="D89" s="57" t="s">
        <v>795</v>
      </c>
    </row>
    <row r="90" spans="1:4" ht="29" x14ac:dyDescent="0.35">
      <c r="A90" s="67" t="s">
        <v>428</v>
      </c>
      <c r="B90" s="66" t="s">
        <v>22</v>
      </c>
      <c r="C90" s="64" t="s">
        <v>465</v>
      </c>
      <c r="D90" s="57" t="s">
        <v>795</v>
      </c>
    </row>
    <row r="91" spans="1:4" ht="29" x14ac:dyDescent="0.35">
      <c r="A91" s="47" t="s">
        <v>643</v>
      </c>
      <c r="B91" s="48" t="s">
        <v>31</v>
      </c>
      <c r="C91" s="49" t="s">
        <v>128</v>
      </c>
      <c r="D91" s="57"/>
    </row>
    <row r="92" spans="1:4" ht="72.5" x14ac:dyDescent="0.35">
      <c r="A92" s="47" t="s">
        <v>585</v>
      </c>
      <c r="B92" s="48" t="s">
        <v>376</v>
      </c>
      <c r="C92" s="49" t="s">
        <v>128</v>
      </c>
      <c r="D92" s="57"/>
    </row>
    <row r="93" spans="1:4" ht="29" x14ac:dyDescent="0.35">
      <c r="A93" s="47" t="s">
        <v>474</v>
      </c>
      <c r="B93" s="48" t="s">
        <v>973</v>
      </c>
      <c r="C93" s="49" t="s">
        <v>475</v>
      </c>
      <c r="D93" s="57"/>
    </row>
    <row r="94" spans="1:4" ht="29" x14ac:dyDescent="0.35">
      <c r="A94" s="47" t="s">
        <v>476</v>
      </c>
      <c r="B94" s="48" t="s">
        <v>974</v>
      </c>
      <c r="C94" s="49" t="s">
        <v>475</v>
      </c>
      <c r="D94" s="57"/>
    </row>
    <row r="95" spans="1:4" ht="29" x14ac:dyDescent="0.35">
      <c r="A95" s="47" t="s">
        <v>477</v>
      </c>
      <c r="B95" s="48" t="s">
        <v>975</v>
      </c>
      <c r="C95" s="49" t="s">
        <v>478</v>
      </c>
      <c r="D95" s="57"/>
    </row>
    <row r="96" spans="1:4" ht="29" x14ac:dyDescent="0.35">
      <c r="A96" s="47" t="s">
        <v>479</v>
      </c>
      <c r="B96" s="48" t="s">
        <v>974</v>
      </c>
      <c r="C96" s="49" t="s">
        <v>478</v>
      </c>
      <c r="D96" s="57"/>
    </row>
    <row r="97" spans="1:5" ht="29" x14ac:dyDescent="0.35">
      <c r="A97" s="47" t="s">
        <v>582</v>
      </c>
      <c r="B97" s="48" t="s">
        <v>893</v>
      </c>
      <c r="C97" s="49" t="s">
        <v>480</v>
      </c>
      <c r="D97" s="57"/>
    </row>
    <row r="98" spans="1:5" ht="43.5" x14ac:dyDescent="0.35">
      <c r="A98" s="47" t="s">
        <v>588</v>
      </c>
      <c r="B98" s="48" t="s">
        <v>957</v>
      </c>
      <c r="C98" s="49" t="s">
        <v>480</v>
      </c>
      <c r="D98" s="57"/>
      <c r="E98" s="43" t="s">
        <v>340</v>
      </c>
    </row>
    <row r="99" spans="1:5" ht="29" x14ac:dyDescent="0.35">
      <c r="A99" s="51" t="s">
        <v>543</v>
      </c>
      <c r="B99" s="48" t="s">
        <v>544</v>
      </c>
      <c r="C99" s="49" t="s">
        <v>581</v>
      </c>
      <c r="D99" s="69"/>
    </row>
    <row r="100" spans="1:5" ht="29" x14ac:dyDescent="0.35">
      <c r="A100" s="47" t="s">
        <v>545</v>
      </c>
      <c r="B100" s="48" t="s">
        <v>546</v>
      </c>
      <c r="C100" s="49" t="s">
        <v>581</v>
      </c>
      <c r="D100" s="57"/>
    </row>
    <row r="101" spans="1:5" ht="43.5" x14ac:dyDescent="0.35">
      <c r="A101" s="51" t="s">
        <v>483</v>
      </c>
      <c r="B101" s="48" t="s">
        <v>484</v>
      </c>
      <c r="C101" s="49" t="s">
        <v>798</v>
      </c>
      <c r="D101" s="57"/>
    </row>
    <row r="102" spans="1:5" ht="29" x14ac:dyDescent="0.35">
      <c r="A102" s="51" t="s">
        <v>539</v>
      </c>
      <c r="B102" s="48" t="s">
        <v>537</v>
      </c>
      <c r="C102" s="49" t="s">
        <v>552</v>
      </c>
      <c r="D102" s="57"/>
    </row>
    <row r="103" spans="1:5" ht="51" customHeight="1" x14ac:dyDescent="0.35">
      <c r="A103" s="51" t="s">
        <v>547</v>
      </c>
      <c r="B103" s="48" t="s">
        <v>390</v>
      </c>
      <c r="C103" s="49" t="s">
        <v>515</v>
      </c>
      <c r="D103" s="57"/>
    </row>
    <row r="104" spans="1:5" ht="29" x14ac:dyDescent="0.35">
      <c r="A104" s="51" t="s">
        <v>549</v>
      </c>
      <c r="B104" s="48" t="s">
        <v>11</v>
      </c>
      <c r="C104" s="49" t="s">
        <v>457</v>
      </c>
      <c r="D104" s="57"/>
    </row>
    <row r="105" spans="1:5" ht="51" customHeight="1" x14ac:dyDescent="0.35">
      <c r="A105" s="51" t="s">
        <v>485</v>
      </c>
      <c r="B105" s="48" t="s">
        <v>24</v>
      </c>
      <c r="C105" s="49" t="s">
        <v>798</v>
      </c>
      <c r="D105" s="57"/>
    </row>
    <row r="106" spans="1:5" ht="43.5" x14ac:dyDescent="0.35">
      <c r="A106" s="65" t="s">
        <v>601</v>
      </c>
      <c r="B106" s="66" t="s">
        <v>27</v>
      </c>
      <c r="C106" s="64" t="s">
        <v>473</v>
      </c>
      <c r="D106" s="57" t="s">
        <v>795</v>
      </c>
    </row>
    <row r="107" spans="1:5" ht="43.5" x14ac:dyDescent="0.35">
      <c r="A107" s="47" t="s">
        <v>489</v>
      </c>
      <c r="B107" s="48" t="s">
        <v>488</v>
      </c>
      <c r="C107" s="48" t="s">
        <v>798</v>
      </c>
      <c r="D107" s="57"/>
      <c r="E107" s="43"/>
    </row>
    <row r="108" spans="1:5" ht="29" x14ac:dyDescent="0.35">
      <c r="A108" s="47" t="s">
        <v>655</v>
      </c>
      <c r="B108" s="48" t="s">
        <v>548</v>
      </c>
      <c r="C108" s="49" t="s">
        <v>515</v>
      </c>
      <c r="D108" s="57"/>
      <c r="E108" s="43"/>
    </row>
    <row r="109" spans="1:5" ht="43.5" x14ac:dyDescent="0.35">
      <c r="A109" s="47" t="s">
        <v>513</v>
      </c>
      <c r="B109" s="48" t="s">
        <v>13</v>
      </c>
      <c r="C109" s="49" t="s">
        <v>515</v>
      </c>
      <c r="D109" s="57"/>
    </row>
    <row r="110" spans="1:5" ht="29" x14ac:dyDescent="0.35">
      <c r="A110" s="50" t="s">
        <v>492</v>
      </c>
      <c r="B110" s="48" t="s">
        <v>15</v>
      </c>
      <c r="C110" s="49" t="s">
        <v>493</v>
      </c>
      <c r="D110" s="57"/>
    </row>
    <row r="111" spans="1:5" ht="29" x14ac:dyDescent="0.35">
      <c r="A111" s="47" t="s">
        <v>495</v>
      </c>
      <c r="B111" s="48" t="s">
        <v>496</v>
      </c>
      <c r="C111" s="49" t="s">
        <v>497</v>
      </c>
      <c r="D111" s="57"/>
    </row>
    <row r="112" spans="1:5" ht="29" x14ac:dyDescent="0.35">
      <c r="A112" s="47" t="s">
        <v>600</v>
      </c>
      <c r="B112" s="48" t="s">
        <v>496</v>
      </c>
      <c r="C112" s="49" t="s">
        <v>497</v>
      </c>
      <c r="D112" s="57"/>
    </row>
    <row r="113" spans="1:4" x14ac:dyDescent="0.35">
      <c r="A113" s="51" t="s">
        <v>894</v>
      </c>
      <c r="B113" s="49" t="s">
        <v>619</v>
      </c>
      <c r="C113" s="49" t="s">
        <v>579</v>
      </c>
      <c r="D113" s="57"/>
    </row>
    <row r="114" spans="1:4" x14ac:dyDescent="0.35">
      <c r="A114" s="47" t="s">
        <v>895</v>
      </c>
      <c r="B114" s="48" t="s">
        <v>620</v>
      </c>
      <c r="C114" s="49" t="s">
        <v>621</v>
      </c>
      <c r="D114" s="57"/>
    </row>
    <row r="115" spans="1:4" ht="29" x14ac:dyDescent="0.35">
      <c r="A115" s="47" t="s">
        <v>896</v>
      </c>
      <c r="B115" s="48" t="s">
        <v>620</v>
      </c>
      <c r="C115" s="49" t="s">
        <v>622</v>
      </c>
      <c r="D115" s="57"/>
    </row>
    <row r="116" spans="1:4" ht="43.5" x14ac:dyDescent="0.35">
      <c r="A116" s="50" t="s">
        <v>897</v>
      </c>
      <c r="B116" s="48" t="s">
        <v>623</v>
      </c>
      <c r="C116" s="49" t="s">
        <v>624</v>
      </c>
      <c r="D116" s="57"/>
    </row>
    <row r="117" spans="1:4" ht="29" x14ac:dyDescent="0.35">
      <c r="A117" s="50" t="s">
        <v>898</v>
      </c>
      <c r="B117" s="48" t="s">
        <v>625</v>
      </c>
      <c r="C117" s="49" t="s">
        <v>626</v>
      </c>
      <c r="D117" s="57"/>
    </row>
    <row r="118" spans="1:4" ht="58" x14ac:dyDescent="0.35">
      <c r="A118" s="51" t="s">
        <v>899</v>
      </c>
      <c r="B118" s="49" t="s">
        <v>958</v>
      </c>
      <c r="C118" s="57" t="s">
        <v>626</v>
      </c>
      <c r="D118" s="57"/>
    </row>
    <row r="119" spans="1:4" ht="29" x14ac:dyDescent="0.35">
      <c r="A119" s="56" t="s">
        <v>641</v>
      </c>
      <c r="B119" s="57" t="s">
        <v>25</v>
      </c>
      <c r="C119" s="57" t="s">
        <v>452</v>
      </c>
      <c r="D119" s="57"/>
    </row>
    <row r="120" spans="1:4" ht="43.5" x14ac:dyDescent="0.35">
      <c r="A120" s="56" t="s">
        <v>645</v>
      </c>
      <c r="B120" s="57"/>
      <c r="C120" s="57" t="s">
        <v>653</v>
      </c>
      <c r="D120" s="57"/>
    </row>
    <row r="121" spans="1:4" ht="29" x14ac:dyDescent="0.35">
      <c r="A121" s="56" t="s">
        <v>654</v>
      </c>
      <c r="B121" s="57" t="s">
        <v>25</v>
      </c>
      <c r="C121" s="57" t="s">
        <v>128</v>
      </c>
      <c r="D121" s="57"/>
    </row>
    <row r="122" spans="1:4" ht="58" x14ac:dyDescent="0.35">
      <c r="A122" s="51" t="s">
        <v>661</v>
      </c>
      <c r="B122" s="70" t="s">
        <v>8</v>
      </c>
      <c r="C122" s="49" t="s">
        <v>423</v>
      </c>
      <c r="D122" s="57"/>
    </row>
    <row r="123" spans="1:4" ht="58" x14ac:dyDescent="0.35">
      <c r="A123" s="47" t="s">
        <v>659</v>
      </c>
      <c r="B123" s="70" t="s">
        <v>11</v>
      </c>
      <c r="C123" s="49" t="s">
        <v>438</v>
      </c>
      <c r="D123" s="57"/>
    </row>
    <row r="124" spans="1:4" ht="58" x14ac:dyDescent="0.35">
      <c r="A124" s="47" t="s">
        <v>665</v>
      </c>
      <c r="B124" s="49" t="s">
        <v>959</v>
      </c>
      <c r="C124" s="49" t="s">
        <v>578</v>
      </c>
      <c r="D124" s="57"/>
    </row>
    <row r="125" spans="1:4" ht="58" x14ac:dyDescent="0.35">
      <c r="A125" s="47" t="s">
        <v>666</v>
      </c>
      <c r="B125" s="49" t="s">
        <v>960</v>
      </c>
      <c r="C125" s="49" t="s">
        <v>576</v>
      </c>
      <c r="D125" s="57"/>
    </row>
    <row r="126" spans="1:4" ht="29" x14ac:dyDescent="0.35">
      <c r="A126" s="50" t="s">
        <v>662</v>
      </c>
      <c r="B126" s="49" t="s">
        <v>961</v>
      </c>
      <c r="C126" s="57" t="s">
        <v>667</v>
      </c>
      <c r="D126" s="57"/>
    </row>
    <row r="127" spans="1:4" ht="29" x14ac:dyDescent="0.35">
      <c r="A127" s="50" t="s">
        <v>663</v>
      </c>
      <c r="B127" s="49" t="s">
        <v>962</v>
      </c>
      <c r="C127" s="57" t="s">
        <v>667</v>
      </c>
      <c r="D127" s="57"/>
    </row>
    <row r="128" spans="1:4" ht="29" x14ac:dyDescent="0.35">
      <c r="A128" s="51" t="s">
        <v>664</v>
      </c>
      <c r="B128" s="49" t="s">
        <v>963</v>
      </c>
      <c r="C128" s="57" t="s">
        <v>667</v>
      </c>
      <c r="D128" s="57"/>
    </row>
    <row r="129" spans="1:4" ht="43.5" x14ac:dyDescent="0.35">
      <c r="A129" s="56" t="s">
        <v>689</v>
      </c>
      <c r="B129" s="57" t="s">
        <v>690</v>
      </c>
      <c r="C129" s="49" t="s">
        <v>799</v>
      </c>
      <c r="D129" s="57"/>
    </row>
    <row r="130" spans="1:4" ht="43.5" x14ac:dyDescent="0.35">
      <c r="A130" s="56" t="s">
        <v>688</v>
      </c>
      <c r="B130" s="57" t="s">
        <v>488</v>
      </c>
      <c r="C130" s="49" t="s">
        <v>799</v>
      </c>
      <c r="D130" s="57"/>
    </row>
    <row r="131" spans="1:4" ht="43.5" x14ac:dyDescent="0.35">
      <c r="A131" s="56" t="s">
        <v>687</v>
      </c>
      <c r="B131" s="57" t="s">
        <v>684</v>
      </c>
      <c r="C131" s="49" t="s">
        <v>799</v>
      </c>
      <c r="D131" s="57"/>
    </row>
    <row r="132" spans="1:4" ht="43.5" x14ac:dyDescent="0.35">
      <c r="A132" s="56" t="s">
        <v>680</v>
      </c>
      <c r="B132" s="48" t="s">
        <v>681</v>
      </c>
      <c r="C132" s="49" t="s">
        <v>465</v>
      </c>
      <c r="D132" s="57"/>
    </row>
    <row r="133" spans="1:4" ht="29" x14ac:dyDescent="0.35">
      <c r="A133" s="47" t="s">
        <v>668</v>
      </c>
      <c r="B133" s="48" t="s">
        <v>677</v>
      </c>
      <c r="C133" s="49" t="s">
        <v>471</v>
      </c>
      <c r="D133" s="57"/>
    </row>
    <row r="134" spans="1:4" ht="43.5" x14ac:dyDescent="0.35">
      <c r="A134" s="56" t="s">
        <v>674</v>
      </c>
      <c r="B134" s="48" t="s">
        <v>673</v>
      </c>
      <c r="C134" s="49" t="s">
        <v>448</v>
      </c>
      <c r="D134" s="57"/>
    </row>
    <row r="135" spans="1:4" ht="29" x14ac:dyDescent="0.35">
      <c r="A135" s="47" t="s">
        <v>670</v>
      </c>
      <c r="B135" s="48" t="s">
        <v>669</v>
      </c>
      <c r="C135" s="49" t="s">
        <v>471</v>
      </c>
      <c r="D135" s="57"/>
    </row>
    <row r="136" spans="1:4" ht="43.5" x14ac:dyDescent="0.35">
      <c r="A136" s="47" t="s">
        <v>675</v>
      </c>
      <c r="B136" s="48" t="s">
        <v>676</v>
      </c>
      <c r="C136" s="49" t="s">
        <v>448</v>
      </c>
      <c r="D136" s="57"/>
    </row>
    <row r="137" spans="1:4" ht="43.5" x14ac:dyDescent="0.35">
      <c r="A137" s="47" t="s">
        <v>682</v>
      </c>
      <c r="B137" s="48" t="s">
        <v>683</v>
      </c>
      <c r="C137" s="49" t="s">
        <v>465</v>
      </c>
      <c r="D137" s="57"/>
    </row>
    <row r="138" spans="1:4" ht="29" x14ac:dyDescent="0.35">
      <c r="A138" s="47" t="s">
        <v>672</v>
      </c>
      <c r="B138" s="48" t="s">
        <v>671</v>
      </c>
      <c r="C138" s="49" t="s">
        <v>471</v>
      </c>
      <c r="D138" s="57"/>
    </row>
    <row r="139" spans="1:4" ht="43.5" x14ac:dyDescent="0.35">
      <c r="A139" s="47" t="s">
        <v>679</v>
      </c>
      <c r="B139" s="48" t="s">
        <v>678</v>
      </c>
      <c r="C139" s="49" t="s">
        <v>448</v>
      </c>
      <c r="D139" s="57"/>
    </row>
    <row r="140" spans="1:4" ht="58" x14ac:dyDescent="0.35">
      <c r="A140" s="47" t="s">
        <v>794</v>
      </c>
      <c r="B140" s="49" t="s">
        <v>964</v>
      </c>
      <c r="C140" s="49" t="s">
        <v>454</v>
      </c>
      <c r="D140" s="49"/>
    </row>
    <row r="141" spans="1:4" ht="20.149999999999999" customHeight="1" x14ac:dyDescent="0.35">
      <c r="A141" s="47" t="s">
        <v>902</v>
      </c>
      <c r="B141" s="49"/>
      <c r="C141" s="49" t="s">
        <v>884</v>
      </c>
      <c r="D141" s="49"/>
    </row>
    <row r="142" spans="1:4" ht="29" x14ac:dyDescent="0.35">
      <c r="A142" s="47" t="s">
        <v>891</v>
      </c>
      <c r="B142" s="57"/>
      <c r="C142" s="49" t="s">
        <v>890</v>
      </c>
      <c r="D142" s="57"/>
    </row>
    <row r="143" spans="1:4" ht="43.5" x14ac:dyDescent="0.35">
      <c r="A143" s="47" t="s">
        <v>900</v>
      </c>
      <c r="B143" s="48" t="s">
        <v>901</v>
      </c>
      <c r="C143" s="49" t="s">
        <v>885</v>
      </c>
      <c r="D143" s="49"/>
    </row>
    <row r="144" spans="1:4" ht="43.5" x14ac:dyDescent="0.35">
      <c r="A144" s="47" t="s">
        <v>859</v>
      </c>
      <c r="B144" s="48" t="s">
        <v>903</v>
      </c>
      <c r="C144" s="49" t="s">
        <v>886</v>
      </c>
      <c r="D144" s="49"/>
    </row>
    <row r="145" spans="1:4" ht="29" x14ac:dyDescent="0.35">
      <c r="A145" s="47" t="s">
        <v>860</v>
      </c>
      <c r="B145" s="48"/>
      <c r="C145" s="49" t="s">
        <v>581</v>
      </c>
      <c r="D145" s="57"/>
    </row>
    <row r="146" spans="1:4" ht="29" x14ac:dyDescent="0.35">
      <c r="A146" s="47" t="s">
        <v>904</v>
      </c>
      <c r="B146" s="57"/>
      <c r="C146" s="49" t="s">
        <v>581</v>
      </c>
      <c r="D146" s="57"/>
    </row>
    <row r="147" spans="1:4" ht="21.65" customHeight="1" x14ac:dyDescent="0.35">
      <c r="A147" s="82" t="s">
        <v>950</v>
      </c>
      <c r="B147" s="57"/>
      <c r="C147" s="49" t="s">
        <v>951</v>
      </c>
      <c r="D147" s="57"/>
    </row>
    <row r="148" spans="1:4" ht="43.5" x14ac:dyDescent="0.35">
      <c r="A148" s="47" t="s">
        <v>861</v>
      </c>
      <c r="B148" s="57"/>
      <c r="C148" s="49" t="s">
        <v>515</v>
      </c>
      <c r="D148" s="57"/>
    </row>
    <row r="149" spans="1:4" ht="29" x14ac:dyDescent="0.35">
      <c r="A149" s="47" t="s">
        <v>862</v>
      </c>
      <c r="B149" s="57"/>
      <c r="C149" s="49" t="s">
        <v>515</v>
      </c>
      <c r="D149" s="57"/>
    </row>
    <row r="150" spans="1:4" ht="43.5" x14ac:dyDescent="0.35">
      <c r="A150" s="47" t="s">
        <v>858</v>
      </c>
      <c r="B150" s="48" t="s">
        <v>903</v>
      </c>
      <c r="C150" s="49" t="s">
        <v>886</v>
      </c>
      <c r="D150" s="57"/>
    </row>
    <row r="151" spans="1:4" ht="43.5" x14ac:dyDescent="0.35">
      <c r="A151" s="47" t="s">
        <v>863</v>
      </c>
      <c r="B151" s="48"/>
      <c r="C151" s="49" t="s">
        <v>581</v>
      </c>
      <c r="D151" s="57"/>
    </row>
    <row r="152" spans="1:4" ht="43.5" x14ac:dyDescent="0.35">
      <c r="A152" s="47" t="s">
        <v>864</v>
      </c>
      <c r="B152" s="57"/>
      <c r="C152" s="49" t="s">
        <v>581</v>
      </c>
      <c r="D152" s="57"/>
    </row>
    <row r="153" spans="1:4" ht="24.65" customHeight="1" x14ac:dyDescent="0.35">
      <c r="A153" s="82" t="s">
        <v>953</v>
      </c>
      <c r="B153" s="57"/>
      <c r="C153" s="49" t="s">
        <v>951</v>
      </c>
      <c r="D153" s="57"/>
    </row>
    <row r="154" spans="1:4" ht="43.5" x14ac:dyDescent="0.35">
      <c r="A154" s="47" t="s">
        <v>865</v>
      </c>
      <c r="B154" s="57"/>
      <c r="C154" s="49" t="s">
        <v>515</v>
      </c>
      <c r="D154" s="57"/>
    </row>
    <row r="155" spans="1:4" ht="29.15" customHeight="1" x14ac:dyDescent="0.35">
      <c r="A155" s="47" t="s">
        <v>866</v>
      </c>
      <c r="B155" s="57"/>
      <c r="C155" s="49" t="s">
        <v>515</v>
      </c>
      <c r="D155" s="57"/>
    </row>
    <row r="156" spans="1:4" ht="29" x14ac:dyDescent="0.35">
      <c r="A156" s="47" t="s">
        <v>867</v>
      </c>
      <c r="B156" s="57"/>
      <c r="C156" s="49" t="s">
        <v>515</v>
      </c>
      <c r="D156" s="57"/>
    </row>
    <row r="157" spans="1:4" ht="43.5" x14ac:dyDescent="0.35">
      <c r="A157" s="47" t="s">
        <v>857</v>
      </c>
      <c r="B157" s="48" t="s">
        <v>903</v>
      </c>
      <c r="C157" s="49" t="s">
        <v>886</v>
      </c>
      <c r="D157" s="57"/>
    </row>
    <row r="158" spans="1:4" ht="29" x14ac:dyDescent="0.35">
      <c r="A158" s="47" t="s">
        <v>853</v>
      </c>
      <c r="B158" s="57"/>
      <c r="C158" s="49" t="s">
        <v>581</v>
      </c>
      <c r="D158" s="57"/>
    </row>
    <row r="159" spans="1:4" ht="29" x14ac:dyDescent="0.35">
      <c r="A159" s="47" t="s">
        <v>854</v>
      </c>
      <c r="B159" s="57"/>
      <c r="C159" s="49" t="s">
        <v>581</v>
      </c>
      <c r="D159" s="57"/>
    </row>
    <row r="160" spans="1:4" ht="21.65" customHeight="1" x14ac:dyDescent="0.35">
      <c r="A160" s="82" t="s">
        <v>954</v>
      </c>
      <c r="B160" s="57"/>
      <c r="C160" s="49" t="s">
        <v>951</v>
      </c>
      <c r="D160" s="57"/>
    </row>
    <row r="161" spans="1:4" ht="43.5" x14ac:dyDescent="0.35">
      <c r="A161" s="47" t="s">
        <v>855</v>
      </c>
      <c r="B161" s="57"/>
      <c r="C161" s="49" t="s">
        <v>515</v>
      </c>
      <c r="D161" s="57"/>
    </row>
    <row r="162" spans="1:4" ht="29" x14ac:dyDescent="0.35">
      <c r="A162" s="47" t="s">
        <v>856</v>
      </c>
      <c r="B162" s="57"/>
      <c r="C162" s="49" t="s">
        <v>515</v>
      </c>
      <c r="D162" s="57"/>
    </row>
    <row r="163" spans="1:4" ht="43.5" x14ac:dyDescent="0.35">
      <c r="A163" s="47" t="s">
        <v>907</v>
      </c>
      <c r="B163" s="57" t="s">
        <v>903</v>
      </c>
      <c r="C163" s="49" t="s">
        <v>886</v>
      </c>
      <c r="D163" s="57"/>
    </row>
    <row r="164" spans="1:4" ht="43.5" x14ac:dyDescent="0.35">
      <c r="A164" s="47" t="s">
        <v>868</v>
      </c>
      <c r="B164" s="57"/>
      <c r="C164" s="49" t="s">
        <v>581</v>
      </c>
      <c r="D164" s="57"/>
    </row>
    <row r="165" spans="1:4" ht="43.5" x14ac:dyDescent="0.35">
      <c r="A165" s="47" t="s">
        <v>869</v>
      </c>
      <c r="B165" s="57"/>
      <c r="C165" s="49" t="s">
        <v>581</v>
      </c>
      <c r="D165" s="57"/>
    </row>
    <row r="166" spans="1:4" ht="21.65" customHeight="1" x14ac:dyDescent="0.35">
      <c r="A166" s="82" t="s">
        <v>952</v>
      </c>
      <c r="B166" s="57"/>
      <c r="C166" s="49" t="s">
        <v>951</v>
      </c>
      <c r="D166" s="57"/>
    </row>
    <row r="167" spans="1:4" ht="43.5" x14ac:dyDescent="0.35">
      <c r="A167" s="47" t="s">
        <v>906</v>
      </c>
      <c r="B167" s="57"/>
      <c r="C167" s="49" t="s">
        <v>515</v>
      </c>
      <c r="D167" s="57"/>
    </row>
    <row r="168" spans="1:4" ht="29.15" customHeight="1" x14ac:dyDescent="0.35">
      <c r="A168" s="47" t="s">
        <v>870</v>
      </c>
      <c r="B168" s="57"/>
      <c r="C168" s="49" t="s">
        <v>515</v>
      </c>
      <c r="D168" s="57"/>
    </row>
    <row r="169" spans="1:4" ht="29" x14ac:dyDescent="0.35">
      <c r="A169" s="47" t="s">
        <v>871</v>
      </c>
      <c r="B169" s="57"/>
      <c r="C169" s="49" t="s">
        <v>515</v>
      </c>
      <c r="D169" s="57"/>
    </row>
    <row r="170" spans="1:4" ht="29" x14ac:dyDescent="0.35">
      <c r="A170" s="47" t="s">
        <v>932</v>
      </c>
      <c r="B170" s="49"/>
      <c r="C170" s="49" t="s">
        <v>934</v>
      </c>
      <c r="D170" s="49"/>
    </row>
    <row r="171" spans="1:4" ht="43.5" x14ac:dyDescent="0.35">
      <c r="A171" s="56" t="s">
        <v>1033</v>
      </c>
      <c r="B171" s="57" t="s">
        <v>1031</v>
      </c>
      <c r="C171" s="49" t="s">
        <v>493</v>
      </c>
      <c r="D171" s="57"/>
    </row>
    <row r="172" spans="1:4" ht="43.5" x14ac:dyDescent="0.35">
      <c r="A172" s="56" t="s">
        <v>1034</v>
      </c>
      <c r="B172" s="57" t="s">
        <v>1035</v>
      </c>
      <c r="C172" s="57" t="s">
        <v>497</v>
      </c>
      <c r="D172" s="57"/>
    </row>
    <row r="173" spans="1:4" ht="43.5" x14ac:dyDescent="0.35">
      <c r="A173" s="56" t="s">
        <v>1037</v>
      </c>
      <c r="B173" s="57" t="s">
        <v>23</v>
      </c>
      <c r="C173" s="57" t="s">
        <v>435</v>
      </c>
      <c r="D173" s="57"/>
    </row>
    <row r="174" spans="1:4" ht="29" x14ac:dyDescent="0.35">
      <c r="A174" s="56" t="s">
        <v>1041</v>
      </c>
      <c r="B174" s="57" t="s">
        <v>1042</v>
      </c>
      <c r="C174" s="57" t="s">
        <v>480</v>
      </c>
      <c r="D174" s="57"/>
    </row>
    <row r="175" spans="1:4" ht="58" x14ac:dyDescent="0.35">
      <c r="A175" s="56" t="s">
        <v>1050</v>
      </c>
      <c r="B175" s="57" t="s">
        <v>1052</v>
      </c>
      <c r="C175" s="57" t="s">
        <v>480</v>
      </c>
      <c r="D175" s="57"/>
    </row>
    <row r="176" spans="1:4" ht="29" x14ac:dyDescent="0.35">
      <c r="A176" s="56" t="s">
        <v>1041</v>
      </c>
      <c r="B176" s="57" t="s">
        <v>1042</v>
      </c>
      <c r="C176" s="57" t="s">
        <v>480</v>
      </c>
      <c r="D176" s="57"/>
    </row>
    <row r="177" spans="1:4" ht="58" x14ac:dyDescent="0.35">
      <c r="A177" s="56" t="s">
        <v>1050</v>
      </c>
      <c r="B177" s="57" t="s">
        <v>1052</v>
      </c>
      <c r="C177" s="57" t="s">
        <v>480</v>
      </c>
      <c r="D177" s="57"/>
    </row>
    <row r="178" spans="1:4" ht="72.5" x14ac:dyDescent="0.35">
      <c r="A178" s="56" t="s">
        <v>1055</v>
      </c>
      <c r="B178" s="57"/>
      <c r="C178" s="57" t="s">
        <v>1056</v>
      </c>
      <c r="D178" s="57"/>
    </row>
    <row r="179" spans="1:4" ht="72.5" x14ac:dyDescent="0.35">
      <c r="A179" s="56" t="s">
        <v>1057</v>
      </c>
      <c r="B179" s="57"/>
      <c r="C179" s="57" t="s">
        <v>1056</v>
      </c>
      <c r="D179" s="57"/>
    </row>
    <row r="180" spans="1:4" ht="58" x14ac:dyDescent="0.35">
      <c r="A180" s="56" t="s">
        <v>1058</v>
      </c>
      <c r="B180" s="57"/>
      <c r="C180" s="57" t="s">
        <v>1056</v>
      </c>
      <c r="D180" s="57"/>
    </row>
    <row r="181" spans="1:4" ht="72.5" x14ac:dyDescent="0.35">
      <c r="A181" s="56" t="s">
        <v>1059</v>
      </c>
      <c r="B181" s="57"/>
      <c r="C181" s="57" t="s">
        <v>1056</v>
      </c>
      <c r="D181" s="57"/>
    </row>
    <row r="182" spans="1:4" ht="72.5" x14ac:dyDescent="0.35">
      <c r="A182" s="56" t="s">
        <v>1060</v>
      </c>
      <c r="B182" s="57"/>
      <c r="C182" s="57" t="s">
        <v>1056</v>
      </c>
      <c r="D182" s="57"/>
    </row>
    <row r="183" spans="1:4" ht="58" x14ac:dyDescent="0.35">
      <c r="A183" s="56" t="s">
        <v>1061</v>
      </c>
      <c r="B183" s="57"/>
      <c r="C183" s="57" t="s">
        <v>1056</v>
      </c>
      <c r="D183" s="57"/>
    </row>
  </sheetData>
  <autoFilter ref="A1:D170" xr:uid="{00000000-0009-0000-0000-000007000000}"/>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14</vt:i4>
      </vt:variant>
    </vt:vector>
  </HeadingPairs>
  <TitlesOfParts>
    <vt:vector size="22" baseType="lpstr">
      <vt:lpstr>Julho</vt:lpstr>
      <vt:lpstr>Agosto</vt:lpstr>
      <vt:lpstr>Setembro</vt:lpstr>
      <vt:lpstr>Outubro</vt:lpstr>
      <vt:lpstr>Novembro</vt:lpstr>
      <vt:lpstr>Dezembro</vt:lpstr>
      <vt:lpstr>Descrição Relatórios</vt:lpstr>
      <vt:lpstr>Apoio</vt:lpstr>
      <vt:lpstr>Agosto!Area_de_impressao</vt:lpstr>
      <vt:lpstr>'Descrição Relatórios'!Area_de_impressao</vt:lpstr>
      <vt:lpstr>Dezembro!Area_de_impressao</vt:lpstr>
      <vt:lpstr>Julho!Area_de_impressao</vt:lpstr>
      <vt:lpstr>Novembro!Area_de_impressao</vt:lpstr>
      <vt:lpstr>Outubro!Area_de_impressao</vt:lpstr>
      <vt:lpstr>Setembro!Area_de_impressao</vt:lpstr>
      <vt:lpstr>Agosto!Titulos_de_impressao</vt:lpstr>
      <vt:lpstr>'Descrição Relatórios'!Titulos_de_impressao</vt:lpstr>
      <vt:lpstr>Dezembro!Titulos_de_impressao</vt:lpstr>
      <vt:lpstr>Julho!Titulos_de_impressao</vt:lpstr>
      <vt:lpstr>Novembro!Titulos_de_impressao</vt:lpstr>
      <vt:lpstr>Outubro!Titulos_de_impressao</vt:lpstr>
      <vt:lpstr>Setembro!Titulos_de_impressao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caraujo</dc:creator>
  <cp:lastModifiedBy>cppereira</cp:lastModifiedBy>
  <cp:lastPrinted>2020-12-17T18:32:30Z</cp:lastPrinted>
  <dcterms:created xsi:type="dcterms:W3CDTF">2002-04-24T15:42:34Z</dcterms:created>
  <dcterms:modified xsi:type="dcterms:W3CDTF">2023-12-05T17:05:40Z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TC103524781046</vt:lpwstr>
  </property>
</Properties>
</file>