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om\gelmr\GCOE\01.LEILOES_ACR\EXISTENTE\28_LEE_A1_DEZ_2022\RESULTADOS\"/>
    </mc:Choice>
  </mc:AlternateContent>
  <xr:revisionPtr revIDLastSave="0" documentId="13_ncr:1_{87879F3E-7666-4ABE-8F20-427F541210A6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vendedor" sheetId="8" r:id="rId1"/>
    <sheet name="comprador" sheetId="14" r:id="rId2"/>
    <sheet name="contrato" sheetId="13" r:id="rId3"/>
    <sheet name="produto" sheetId="1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4" l="1"/>
  <c r="I10" i="14"/>
  <c r="E10" i="14"/>
  <c r="K16" i="13" l="1"/>
  <c r="K10" i="13"/>
  <c r="E16" i="13"/>
  <c r="J10" i="14"/>
  <c r="J16" i="13" l="1"/>
  <c r="I16" i="13"/>
  <c r="D16" i="13"/>
  <c r="C16" i="13"/>
  <c r="J10" i="13"/>
  <c r="I10" i="13"/>
  <c r="D10" i="13"/>
  <c r="C10" i="13"/>
  <c r="E10" i="13" l="1"/>
</calcChain>
</file>

<file path=xl/sharedStrings.xml><?xml version="1.0" encoding="utf-8"?>
<sst xmlns="http://schemas.openxmlformats.org/spreadsheetml/2006/main" count="127" uniqueCount="77">
  <si>
    <t>28° LEILÃO DE ENERGIA EXISTENTE A-1</t>
  </si>
  <si>
    <t>Preço de Lance
(R$/MWh)</t>
  </si>
  <si>
    <t>INDRA ENERGIA</t>
  </si>
  <si>
    <t>LIBERTHA</t>
  </si>
  <si>
    <t>SAFIRA COM</t>
  </si>
  <si>
    <t/>
  </si>
  <si>
    <t>Produto Quantidade - QTDE2023-02</t>
  </si>
  <si>
    <t>Submercado</t>
  </si>
  <si>
    <t>N</t>
  </si>
  <si>
    <t>SE</t>
  </si>
  <si>
    <t>NE</t>
  </si>
  <si>
    <t>Comprador</t>
  </si>
  <si>
    <t>Reposição
(MWh)</t>
  </si>
  <si>
    <t>Incremental
(MWh)</t>
  </si>
  <si>
    <t>Total
(MWh)</t>
  </si>
  <si>
    <t>Negociado
(%)</t>
  </si>
  <si>
    <t>CELPA</t>
  </si>
  <si>
    <t>CEMAR</t>
  </si>
  <si>
    <t>CPFL JAGUARI</t>
  </si>
  <si>
    <t>Total negociado (lotes)</t>
  </si>
  <si>
    <t>QTDE2023-02</t>
  </si>
  <si>
    <t>TOTAL:</t>
  </si>
  <si>
    <t>* O montante em MW médios contratado por cada distribuidora tem caráter meramente informativo. Para efeitos de celebração de contratos será considerado o montante em MWh.</t>
  </si>
  <si>
    <t>32312466000119</t>
  </si>
  <si>
    <t>04895728000180</t>
  </si>
  <si>
    <t>01/01/2023</t>
  </si>
  <si>
    <t>31/12/2024</t>
  </si>
  <si>
    <t>06272793000184</t>
  </si>
  <si>
    <t>53859112000169</t>
  </si>
  <si>
    <t>33127947000117</t>
  </si>
  <si>
    <t>09495582000107</t>
  </si>
  <si>
    <t>Produtos</t>
  </si>
  <si>
    <t>Descrição</t>
  </si>
  <si>
    <t>Produto</t>
  </si>
  <si>
    <t>Nº de horas</t>
  </si>
  <si>
    <t>INDRA COMERCIALIZADORA DE ENERGIAS LIMITADA</t>
  </si>
  <si>
    <t>EQUATORIAL PARA DISTRIBUIDORA DE ENERGIA S.A.</t>
  </si>
  <si>
    <t>EQUATORIAL MARANHAO DISTRIBUIDORA DE ENERGIA S.A</t>
  </si>
  <si>
    <t>COMPANHIA JAGUARI DE ENERGIA</t>
  </si>
  <si>
    <t>LIBERTHA ENERGIA LTDA</t>
  </si>
  <si>
    <t>SAFIRA ADMINISTRACAO E COMERCIALIZACAO DE ENERGIA S.A.</t>
  </si>
  <si>
    <t>Empresa</t>
  </si>
  <si>
    <t>sigla</t>
  </si>
  <si>
    <t>CNPJ</t>
  </si>
  <si>
    <t>Lotes
Contratados</t>
  </si>
  <si>
    <t>Preço Inicial
(R$/MWh)</t>
  </si>
  <si>
    <t>Montante
(R$)</t>
  </si>
  <si>
    <t>TOTAL GERAL</t>
  </si>
  <si>
    <t>Lotes Contratados:</t>
  </si>
  <si>
    <t>Energia Contratada (MWmédio):</t>
  </si>
  <si>
    <t>Energia Contratada (MWhora):</t>
  </si>
  <si>
    <t>Montante Negociado (R$):</t>
  </si>
  <si>
    <t>Preço Médio (R$/MWh):</t>
  </si>
  <si>
    <t>Preço Marginal (R$/MWh):</t>
  </si>
  <si>
    <t>Economia (R$):</t>
  </si>
  <si>
    <t xml:space="preserve"> Deságio (%):</t>
  </si>
  <si>
    <t xml:space="preserve">Lote de Energia (MWm): </t>
  </si>
  <si>
    <t xml:space="preserve">Total de vencedores: </t>
  </si>
  <si>
    <t>Início do Leilão:</t>
  </si>
  <si>
    <t xml:space="preserve"> Término do Leilão:</t>
  </si>
  <si>
    <t>Duração total:</t>
  </si>
  <si>
    <t>00h25m</t>
  </si>
  <si>
    <t xml:space="preserve"> Comprador</t>
  </si>
  <si>
    <t>Vendedor</t>
  </si>
  <si>
    <t>Sigla</t>
  </si>
  <si>
    <t>Contrato</t>
  </si>
  <si>
    <t>Contratado
(MWhora)</t>
  </si>
  <si>
    <t>Contratado
(MWmédios)</t>
  </si>
  <si>
    <t>INDRA ENERGIA
N</t>
  </si>
  <si>
    <t>SAFIRA COM
N</t>
  </si>
  <si>
    <t>LIBERTHA
SE</t>
  </si>
  <si>
    <t>SAFIRA COM
NE</t>
  </si>
  <si>
    <t>Quantidade</t>
  </si>
  <si>
    <t>Ano de
Demanda</t>
  </si>
  <si>
    <t>Início de
Suprimento</t>
  </si>
  <si>
    <t>Fim de
Suprimento</t>
  </si>
  <si>
    <t>Total Negociado (MWh/ MWm)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</si>
</sst>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,##0.000"/>
    <numFmt numFmtId="166" formatCode="0.000"/>
    <numFmt numFmtId="167" formatCode="#,##0.000"/>
    <numFmt numFmtId="168" formatCode="0.00000000%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17375D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rgb="FF17375D"/>
      <name val="Calibri"/>
      <family val="2"/>
      <scheme val="minor"/>
    </font>
    <font>
      <b/>
      <sz val="14"/>
      <color rgb="FF17375D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7375D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FF9646"/>
      </top>
      <bottom style="thin">
        <color rgb="FFFF9646"/>
      </bottom>
      <diagonal/>
    </border>
    <border>
      <left/>
      <right/>
      <top style="thin">
        <color rgb="FFFF9646"/>
      </top>
      <bottom/>
      <diagonal/>
    </border>
    <border>
      <left/>
      <right/>
      <top/>
      <bottom style="thin">
        <color rgb="FFFF9646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6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vertical="center"/>
    </xf>
    <xf numFmtId="1" fontId="7" fillId="0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vertical="center"/>
    </xf>
    <xf numFmtId="168" fontId="2" fillId="0" borderId="1" xfId="4" applyNumberFormat="1" applyFont="1" applyFill="1" applyBorder="1" applyAlignment="1">
      <alignment horizontal="right" vertical="center"/>
    </xf>
    <xf numFmtId="168" fontId="7" fillId="0" borderId="1" xfId="4" applyNumberFormat="1" applyFont="1" applyFill="1" applyBorder="1" applyAlignment="1">
      <alignment vertical="center"/>
    </xf>
    <xf numFmtId="168" fontId="7" fillId="0" borderId="1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2" fillId="0" borderId="0" xfId="0" applyNumberFormat="1" applyFont="1" applyAlignment="1">
      <alignment vertical="center"/>
    </xf>
    <xf numFmtId="22" fontId="2" fillId="0" borderId="4" xfId="0" applyNumberFormat="1" applyFont="1" applyBorder="1" applyAlignment="1">
      <alignment horizontal="left" vertical="center"/>
    </xf>
    <xf numFmtId="22" fontId="2" fillId="0" borderId="6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" fontId="2" fillId="0" borderId="4" xfId="0" applyNumberFormat="1" applyFont="1" applyBorder="1" applyAlignment="1">
      <alignment horizontal="left" vertical="center"/>
    </xf>
    <xf numFmtId="4" fontId="2" fillId="0" borderId="6" xfId="0" applyNumberFormat="1" applyFont="1" applyBorder="1" applyAlignment="1">
      <alignment horizontal="left" vertical="center"/>
    </xf>
    <xf numFmtId="10" fontId="2" fillId="0" borderId="4" xfId="4" applyNumberFormat="1" applyFont="1" applyBorder="1" applyAlignment="1">
      <alignment horizontal="left" vertical="center"/>
    </xf>
    <xf numFmtId="10" fontId="2" fillId="0" borderId="6" xfId="4" applyNumberFormat="1" applyFont="1" applyBorder="1" applyAlignment="1">
      <alignment horizontal="left" vertical="center"/>
    </xf>
    <xf numFmtId="167" fontId="2" fillId="0" borderId="4" xfId="0" applyNumberFormat="1" applyFont="1" applyBorder="1" applyAlignment="1">
      <alignment horizontal="left" vertical="center"/>
    </xf>
    <xf numFmtId="167" fontId="2" fillId="0" borderId="6" xfId="0" applyNumberFormat="1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left" vertical="center"/>
    </xf>
    <xf numFmtId="166" fontId="2" fillId="0" borderId="4" xfId="0" applyNumberFormat="1" applyFont="1" applyBorder="1" applyAlignment="1">
      <alignment horizontal="left" vertical="center"/>
    </xf>
    <xf numFmtId="166" fontId="2" fillId="0" borderId="6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1" xfId="0" applyFont="1" applyBorder="1" applyAlignment="1">
      <alignment vertical="center"/>
    </xf>
  </cellXfs>
  <cellStyles count="5">
    <cellStyle name="Normal" xfId="0" builtinId="0"/>
    <cellStyle name="Normal 2" xfId="1" xr:uid="{00000000-0005-0000-0000-000001000000}"/>
    <cellStyle name="Normal 2 5" xfId="2" xr:uid="{00000000-0005-0000-0000-000002000000}"/>
    <cellStyle name="Normal 3" xfId="3" xr:uid="{00000000-0005-0000-0000-000003000000}"/>
    <cellStyle name="Porcentagem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15240</xdr:colOff>
      <xdr:row>0</xdr:row>
      <xdr:rowOff>15240</xdr:rowOff>
    </xdr:to>
    <xdr:pic>
      <xdr:nvPicPr>
        <xdr:cNvPr id="4577" name="Picture 1" descr="https://leilao.ccee.org.br/A3/images/1x1_transp.gif">
          <a:extLst>
            <a:ext uri="{FF2B5EF4-FFF2-40B4-BE49-F238E27FC236}">
              <a16:creationId xmlns:a16="http://schemas.microsoft.com/office/drawing/2014/main" id="{00000000-0008-0000-0200-0000E1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20975" y="100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15240</xdr:colOff>
      <xdr:row>0</xdr:row>
      <xdr:rowOff>15240</xdr:rowOff>
    </xdr:to>
    <xdr:pic>
      <xdr:nvPicPr>
        <xdr:cNvPr id="4578" name="Picture 2" descr="https://leilao.ccee.org.br/A3/images/1x1_transp.gif">
          <a:extLst>
            <a:ext uri="{FF2B5EF4-FFF2-40B4-BE49-F238E27FC236}">
              <a16:creationId xmlns:a16="http://schemas.microsoft.com/office/drawing/2014/main" id="{00000000-0008-0000-0200-0000E2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935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42335</xdr:colOff>
      <xdr:row>0</xdr:row>
      <xdr:rowOff>1</xdr:rowOff>
    </xdr:from>
    <xdr:to>
      <xdr:col>0</xdr:col>
      <xdr:colOff>896622</xdr:colOff>
      <xdr:row>4</xdr:row>
      <xdr:rowOff>181986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2689A78-87D3-9E8D-BBA8-5527DEEBC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5" y="1"/>
          <a:ext cx="846667" cy="9647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858097</xdr:colOff>
      <xdr:row>4</xdr:row>
      <xdr:rowOff>170555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6F76643-42C4-4D01-A56B-CAD1F88DD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6667" cy="9477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846667</xdr:colOff>
      <xdr:row>4</xdr:row>
      <xdr:rowOff>185795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42DC1F4-CECC-4E4B-89A9-6BD2DA8F3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6667" cy="9477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854287</xdr:colOff>
      <xdr:row>4</xdr:row>
      <xdr:rowOff>174365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E14155A-AD60-4B93-A6C5-8AF0C9372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6667" cy="947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7"/>
  <sheetViews>
    <sheetView showGridLines="0" tabSelected="1" zoomScaleNormal="100" workbookViewId="0"/>
  </sheetViews>
  <sheetFormatPr defaultColWidth="9.109375" defaultRowHeight="15" customHeight="1" x14ac:dyDescent="0.3"/>
  <cols>
    <col min="1" max="1" width="50.88671875" style="8" bestFit="1" customWidth="1"/>
    <col min="2" max="2" width="13.21875" style="8" bestFit="1" customWidth="1"/>
    <col min="3" max="3" width="15.109375" style="8" bestFit="1" customWidth="1"/>
    <col min="4" max="4" width="10.6640625" style="8" bestFit="1" customWidth="1"/>
    <col min="5" max="5" width="10.5546875" style="8" bestFit="1" customWidth="1"/>
    <col min="6" max="6" width="10.21875" style="8" bestFit="1" customWidth="1"/>
    <col min="7" max="7" width="12.77734375" style="8" bestFit="1" customWidth="1"/>
    <col min="8" max="8" width="12.5546875" style="8" bestFit="1" customWidth="1"/>
    <col min="9" max="9" width="13.6640625" style="8" bestFit="1" customWidth="1"/>
    <col min="10" max="16384" width="9.109375" style="8"/>
  </cols>
  <sheetData>
    <row r="2" spans="1:10" s="10" customFormat="1" ht="15" customHeight="1" x14ac:dyDescent="0.3">
      <c r="A2" s="53" t="s">
        <v>0</v>
      </c>
      <c r="B2" s="53"/>
      <c r="C2" s="53"/>
      <c r="D2" s="53"/>
      <c r="E2" s="53"/>
      <c r="F2" s="53"/>
      <c r="G2" s="53"/>
      <c r="H2" s="53"/>
      <c r="I2" s="53"/>
    </row>
    <row r="3" spans="1:10" ht="15" customHeight="1" x14ac:dyDescent="0.3">
      <c r="A3" s="54" t="s">
        <v>63</v>
      </c>
      <c r="B3" s="54"/>
      <c r="C3" s="54"/>
      <c r="D3" s="54"/>
      <c r="E3" s="54"/>
      <c r="F3" s="54"/>
      <c r="G3" s="54"/>
      <c r="H3" s="54"/>
      <c r="I3" s="54"/>
    </row>
    <row r="4" spans="1:10" s="10" customFormat="1" ht="15" customHeight="1" x14ac:dyDescent="0.3"/>
    <row r="5" spans="1:10" s="11" customFormat="1" ht="15" customHeight="1" x14ac:dyDescent="0.3">
      <c r="A5" s="58" t="s">
        <v>6</v>
      </c>
      <c r="B5" s="58"/>
      <c r="C5" s="58"/>
      <c r="D5" s="58"/>
      <c r="E5" s="58"/>
      <c r="F5" s="58"/>
      <c r="G5" s="58"/>
      <c r="H5" s="58"/>
      <c r="I5" s="58"/>
    </row>
    <row r="6" spans="1:10" s="12" customFormat="1" ht="30" customHeight="1" x14ac:dyDescent="0.3">
      <c r="A6" s="13" t="s">
        <v>41</v>
      </c>
      <c r="B6" s="13" t="s">
        <v>42</v>
      </c>
      <c r="C6" s="13" t="s">
        <v>43</v>
      </c>
      <c r="D6" s="13" t="s">
        <v>7</v>
      </c>
      <c r="E6" s="13" t="s">
        <v>44</v>
      </c>
      <c r="F6" s="13" t="s">
        <v>45</v>
      </c>
      <c r="G6" s="13" t="s">
        <v>1</v>
      </c>
      <c r="H6" s="13" t="s">
        <v>14</v>
      </c>
      <c r="I6" s="13" t="s">
        <v>46</v>
      </c>
      <c r="J6" s="37"/>
    </row>
    <row r="7" spans="1:10" ht="15" customHeight="1" x14ac:dyDescent="0.3">
      <c r="A7" s="14" t="s">
        <v>35</v>
      </c>
      <c r="B7" s="15" t="s">
        <v>2</v>
      </c>
      <c r="C7" s="15" t="s">
        <v>23</v>
      </c>
      <c r="D7" s="15" t="s">
        <v>8</v>
      </c>
      <c r="E7" s="15">
        <v>10</v>
      </c>
      <c r="F7" s="16">
        <v>140</v>
      </c>
      <c r="G7" s="16">
        <v>98.77</v>
      </c>
      <c r="H7" s="16">
        <v>175440</v>
      </c>
      <c r="I7" s="16">
        <v>17328208.800000001</v>
      </c>
    </row>
    <row r="8" spans="1:10" ht="15" customHeight="1" x14ac:dyDescent="0.3">
      <c r="A8" s="14" t="s">
        <v>39</v>
      </c>
      <c r="B8" s="15" t="s">
        <v>3</v>
      </c>
      <c r="C8" s="15" t="s">
        <v>29</v>
      </c>
      <c r="D8" s="15" t="s">
        <v>9</v>
      </c>
      <c r="E8" s="15">
        <v>20</v>
      </c>
      <c r="F8" s="16">
        <v>140</v>
      </c>
      <c r="G8" s="16">
        <v>100</v>
      </c>
      <c r="H8" s="16">
        <v>350880</v>
      </c>
      <c r="I8" s="16">
        <v>35088000</v>
      </c>
    </row>
    <row r="9" spans="1:10" ht="15" customHeight="1" x14ac:dyDescent="0.3">
      <c r="A9" s="14" t="s">
        <v>40</v>
      </c>
      <c r="B9" s="15" t="s">
        <v>4</v>
      </c>
      <c r="C9" s="15" t="s">
        <v>30</v>
      </c>
      <c r="D9" s="15" t="s">
        <v>8</v>
      </c>
      <c r="E9" s="15">
        <v>15</v>
      </c>
      <c r="F9" s="16">
        <v>140</v>
      </c>
      <c r="G9" s="16">
        <v>100</v>
      </c>
      <c r="H9" s="16">
        <v>263160</v>
      </c>
      <c r="I9" s="16">
        <v>26316000</v>
      </c>
    </row>
    <row r="10" spans="1:10" ht="15" customHeight="1" x14ac:dyDescent="0.3">
      <c r="A10" s="14" t="s">
        <v>40</v>
      </c>
      <c r="B10" s="15" t="s">
        <v>4</v>
      </c>
      <c r="C10" s="15" t="s">
        <v>30</v>
      </c>
      <c r="D10" s="15" t="s">
        <v>10</v>
      </c>
      <c r="E10" s="15">
        <v>16</v>
      </c>
      <c r="F10" s="16">
        <v>140</v>
      </c>
      <c r="G10" s="16">
        <v>100</v>
      </c>
      <c r="H10" s="16">
        <v>280704</v>
      </c>
      <c r="I10" s="16">
        <v>28070400</v>
      </c>
    </row>
    <row r="11" spans="1:10" s="11" customFormat="1" ht="15" customHeight="1" x14ac:dyDescent="0.3">
      <c r="A11" s="17" t="s">
        <v>5</v>
      </c>
      <c r="B11" s="17" t="s">
        <v>5</v>
      </c>
      <c r="C11" s="17" t="s">
        <v>5</v>
      </c>
      <c r="D11" s="17" t="s">
        <v>5</v>
      </c>
      <c r="E11" s="18">
        <v>61</v>
      </c>
      <c r="F11" s="19"/>
      <c r="G11" s="19"/>
      <c r="H11" s="19">
        <v>1070184</v>
      </c>
      <c r="I11" s="19">
        <v>106802608.8</v>
      </c>
    </row>
    <row r="14" spans="1:10" ht="15" customHeight="1" x14ac:dyDescent="0.3">
      <c r="A14" s="55" t="s">
        <v>47</v>
      </c>
      <c r="B14" s="56"/>
      <c r="C14" s="57"/>
    </row>
    <row r="15" spans="1:10" ht="15" customHeight="1" x14ac:dyDescent="0.3">
      <c r="A15" s="20" t="s">
        <v>48</v>
      </c>
      <c r="B15" s="49">
        <v>61</v>
      </c>
      <c r="C15" s="50"/>
    </row>
    <row r="16" spans="1:10" ht="15" customHeight="1" x14ac:dyDescent="0.3">
      <c r="A16" s="20" t="s">
        <v>49</v>
      </c>
      <c r="B16" s="51">
        <v>61</v>
      </c>
      <c r="C16" s="52"/>
    </row>
    <row r="17" spans="1:3" ht="15" customHeight="1" x14ac:dyDescent="0.3">
      <c r="A17" s="20" t="s">
        <v>50</v>
      </c>
      <c r="B17" s="47">
        <v>1070184</v>
      </c>
      <c r="C17" s="48"/>
    </row>
    <row r="18" spans="1:3" ht="15" customHeight="1" x14ac:dyDescent="0.3">
      <c r="A18" s="20" t="s">
        <v>51</v>
      </c>
      <c r="B18" s="43">
        <v>106802608.8</v>
      </c>
      <c r="C18" s="44"/>
    </row>
    <row r="19" spans="1:3" ht="15" customHeight="1" x14ac:dyDescent="0.3">
      <c r="A19" s="20" t="s">
        <v>52</v>
      </c>
      <c r="B19" s="43">
        <v>99.8</v>
      </c>
      <c r="C19" s="44"/>
    </row>
    <row r="20" spans="1:3" ht="15" customHeight="1" x14ac:dyDescent="0.3">
      <c r="A20" s="20" t="s">
        <v>53</v>
      </c>
      <c r="B20" s="43">
        <v>100</v>
      </c>
      <c r="C20" s="44"/>
    </row>
    <row r="21" spans="1:3" ht="15" customHeight="1" x14ac:dyDescent="0.3">
      <c r="A21" s="20" t="s">
        <v>54</v>
      </c>
      <c r="B21" s="43">
        <v>43023151.200000003</v>
      </c>
      <c r="C21" s="44"/>
    </row>
    <row r="22" spans="1:3" ht="15" customHeight="1" x14ac:dyDescent="0.3">
      <c r="A22" s="20" t="s">
        <v>55</v>
      </c>
      <c r="B22" s="45">
        <v>0.28720000000000001</v>
      </c>
      <c r="C22" s="46"/>
    </row>
    <row r="23" spans="1:3" ht="15" customHeight="1" x14ac:dyDescent="0.3">
      <c r="A23" s="20" t="s">
        <v>56</v>
      </c>
      <c r="B23" s="47">
        <v>1</v>
      </c>
      <c r="C23" s="48"/>
    </row>
    <row r="24" spans="1:3" ht="15" customHeight="1" x14ac:dyDescent="0.3">
      <c r="A24" s="20" t="s">
        <v>57</v>
      </c>
      <c r="B24" s="49">
        <v>4</v>
      </c>
      <c r="C24" s="50"/>
    </row>
    <row r="25" spans="1:3" ht="15" customHeight="1" x14ac:dyDescent="0.3">
      <c r="A25" s="20" t="s">
        <v>58</v>
      </c>
      <c r="B25" s="39">
        <v>44897.416666666664</v>
      </c>
      <c r="C25" s="40"/>
    </row>
    <row r="26" spans="1:3" ht="15" customHeight="1" x14ac:dyDescent="0.3">
      <c r="A26" s="20" t="s">
        <v>59</v>
      </c>
      <c r="B26" s="39">
        <v>44897.434027777781</v>
      </c>
      <c r="C26" s="40"/>
    </row>
    <row r="27" spans="1:3" ht="15" customHeight="1" x14ac:dyDescent="0.3">
      <c r="A27" s="20" t="s">
        <v>60</v>
      </c>
      <c r="B27" s="41" t="s">
        <v>61</v>
      </c>
      <c r="C27" s="42"/>
    </row>
  </sheetData>
  <mergeCells count="17">
    <mergeCell ref="A2:I2"/>
    <mergeCell ref="A3:I3"/>
    <mergeCell ref="A14:C14"/>
    <mergeCell ref="B15:C15"/>
    <mergeCell ref="A5:I5"/>
    <mergeCell ref="B16:C16"/>
    <mergeCell ref="B17:C17"/>
    <mergeCell ref="B18:C18"/>
    <mergeCell ref="B19:C19"/>
    <mergeCell ref="B20:C20"/>
    <mergeCell ref="B26:C26"/>
    <mergeCell ref="B27:C27"/>
    <mergeCell ref="B21:C21"/>
    <mergeCell ref="B22:C22"/>
    <mergeCell ref="B23:C23"/>
    <mergeCell ref="B24:C24"/>
    <mergeCell ref="B25:C25"/>
  </mergeCells>
  <printOptions horizontalCentered="1" verticalCentered="1"/>
  <pageMargins left="0.25" right="0.25" top="0.75" bottom="0.75" header="0.3" footer="0.3"/>
  <pageSetup paperSize="9" scale="90" orientation="landscape" r:id="rId1"/>
  <ignoredErrors>
    <ignoredError sqref="C7:C1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11"/>
  <sheetViews>
    <sheetView showGridLines="0" workbookViewId="0"/>
  </sheetViews>
  <sheetFormatPr defaultColWidth="8.88671875" defaultRowHeight="15" customHeight="1" x14ac:dyDescent="0.3"/>
  <cols>
    <col min="1" max="1" width="46.88671875" style="7" bestFit="1" customWidth="1"/>
    <col min="2" max="2" width="20.21875" style="7" bestFit="1" customWidth="1"/>
    <col min="3" max="3" width="15.109375" style="7" bestFit="1" customWidth="1"/>
    <col min="4" max="4" width="12.5546875" style="7" bestFit="1" customWidth="1"/>
    <col min="5" max="5" width="12.5546875" style="7" customWidth="1"/>
    <col min="6" max="6" width="10.21875" style="7" bestFit="1" customWidth="1"/>
    <col min="7" max="7" width="10.21875" style="7" customWidth="1"/>
    <col min="8" max="8" width="12.5546875" style="7" bestFit="1" customWidth="1"/>
    <col min="9" max="9" width="9.33203125" style="7" customWidth="1"/>
    <col min="10" max="10" width="13.88671875" style="7" bestFit="1" customWidth="1"/>
    <col min="11" max="11" width="8.88671875" style="7" customWidth="1"/>
    <col min="12" max="16384" width="8.88671875" style="7"/>
  </cols>
  <sheetData>
    <row r="2" spans="1:10" s="4" customFormat="1" ht="15" customHeight="1" x14ac:dyDescent="0.3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15" customHeight="1" x14ac:dyDescent="0.3">
      <c r="A3" s="54" t="s">
        <v>62</v>
      </c>
      <c r="B3" s="54"/>
      <c r="C3" s="54"/>
      <c r="D3" s="54"/>
      <c r="E3" s="54"/>
      <c r="F3" s="54"/>
      <c r="G3" s="54"/>
      <c r="H3" s="54"/>
      <c r="I3" s="54"/>
      <c r="J3" s="54"/>
    </row>
    <row r="6" spans="1:10" s="6" customFormat="1" ht="30" customHeight="1" x14ac:dyDescent="0.3">
      <c r="A6" s="23" t="s">
        <v>11</v>
      </c>
      <c r="B6" s="23" t="s">
        <v>64</v>
      </c>
      <c r="C6" s="23" t="s">
        <v>43</v>
      </c>
      <c r="D6" s="24" t="s">
        <v>12</v>
      </c>
      <c r="E6" s="24" t="s">
        <v>12</v>
      </c>
      <c r="F6" s="24" t="s">
        <v>13</v>
      </c>
      <c r="G6" s="24" t="s">
        <v>13</v>
      </c>
      <c r="H6" s="24" t="s">
        <v>14</v>
      </c>
      <c r="I6" s="24" t="s">
        <v>14</v>
      </c>
      <c r="J6" s="24" t="s">
        <v>15</v>
      </c>
    </row>
    <row r="7" spans="1:10" ht="15" customHeight="1" x14ac:dyDescent="0.3">
      <c r="A7" s="25" t="s">
        <v>36</v>
      </c>
      <c r="B7" s="25" t="s">
        <v>16</v>
      </c>
      <c r="C7" s="25" t="s">
        <v>24</v>
      </c>
      <c r="D7" s="21">
        <v>420870.60499999998</v>
      </c>
      <c r="E7" s="21">
        <v>23.989432569539442</v>
      </c>
      <c r="F7" s="21">
        <v>0</v>
      </c>
      <c r="G7" s="21">
        <v>0</v>
      </c>
      <c r="H7" s="21">
        <v>420870.60499999998</v>
      </c>
      <c r="I7" s="21">
        <v>23.989432569539442</v>
      </c>
      <c r="J7" s="32">
        <v>0.39326938709999998</v>
      </c>
    </row>
    <row r="8" spans="1:10" ht="15" customHeight="1" x14ac:dyDescent="0.3">
      <c r="A8" s="25" t="s">
        <v>37</v>
      </c>
      <c r="B8" s="25" t="s">
        <v>17</v>
      </c>
      <c r="C8" s="25" t="s">
        <v>27</v>
      </c>
      <c r="D8" s="21">
        <v>200431.14499999999</v>
      </c>
      <c r="E8" s="21">
        <v>11.424483869129046</v>
      </c>
      <c r="F8" s="21">
        <v>0</v>
      </c>
      <c r="G8" s="21">
        <v>0</v>
      </c>
      <c r="H8" s="21">
        <v>200431.14499999999</v>
      </c>
      <c r="I8" s="21">
        <v>11.424483869129046</v>
      </c>
      <c r="J8" s="32">
        <v>0.1872866201</v>
      </c>
    </row>
    <row r="9" spans="1:10" ht="15" customHeight="1" x14ac:dyDescent="0.3">
      <c r="A9" s="25" t="s">
        <v>38</v>
      </c>
      <c r="B9" s="25" t="s">
        <v>18</v>
      </c>
      <c r="C9" s="25" t="s">
        <v>28</v>
      </c>
      <c r="D9" s="21">
        <v>448882.25</v>
      </c>
      <c r="E9" s="21">
        <v>25.58608356133151</v>
      </c>
      <c r="F9" s="21">
        <v>0</v>
      </c>
      <c r="G9" s="21">
        <v>0</v>
      </c>
      <c r="H9" s="21">
        <v>448882.25</v>
      </c>
      <c r="I9" s="21">
        <v>25.58608356133151</v>
      </c>
      <c r="J9" s="32">
        <v>0.4194439928</v>
      </c>
    </row>
    <row r="10" spans="1:10" s="5" customFormat="1" ht="15" customHeight="1" x14ac:dyDescent="0.3">
      <c r="A10" s="22"/>
      <c r="B10" s="63" t="s">
        <v>76</v>
      </c>
      <c r="C10" s="22"/>
      <c r="D10" s="26">
        <v>1070184</v>
      </c>
      <c r="E10" s="26">
        <f>SUM(E7:E9)</f>
        <v>61</v>
      </c>
      <c r="F10" s="26">
        <v>0</v>
      </c>
      <c r="G10" s="26">
        <f>SUM(G7:G9)</f>
        <v>0</v>
      </c>
      <c r="H10" s="26">
        <v>1070184</v>
      </c>
      <c r="I10" s="26">
        <f>SUM(I7:I9)</f>
        <v>61</v>
      </c>
      <c r="J10" s="33">
        <f>SUM(J7:J9)</f>
        <v>1</v>
      </c>
    </row>
    <row r="11" spans="1:10" s="5" customFormat="1" ht="15" customHeight="1" x14ac:dyDescent="0.3">
      <c r="A11" s="22"/>
      <c r="B11" s="22" t="s">
        <v>19</v>
      </c>
      <c r="C11" s="22"/>
      <c r="D11" s="27"/>
      <c r="E11" s="27">
        <v>61</v>
      </c>
      <c r="F11" s="27"/>
      <c r="G11" s="27">
        <v>0</v>
      </c>
      <c r="H11" s="27"/>
      <c r="I11" s="27">
        <v>61</v>
      </c>
      <c r="J11" s="22"/>
    </row>
  </sheetData>
  <mergeCells count="2">
    <mergeCell ref="A2:J2"/>
    <mergeCell ref="A3:J3"/>
  </mergeCells>
  <pageMargins left="0.25" right="0.25" top="0.75" bottom="0.75" header="0.3" footer="0.3"/>
  <pageSetup paperSize="9" scale="85" orientation="landscape" r:id="rId1"/>
  <ignoredErrors>
    <ignoredError sqref="C7:C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18"/>
  <sheetViews>
    <sheetView showGridLines="0" zoomScaleNormal="100" workbookViewId="0"/>
  </sheetViews>
  <sheetFormatPr defaultColWidth="8.88671875" defaultRowHeight="15" customHeight="1" x14ac:dyDescent="0.3"/>
  <cols>
    <col min="1" max="1" width="17" style="7" customWidth="1"/>
    <col min="2" max="2" width="13.5546875" style="7" customWidth="1"/>
    <col min="3" max="5" width="16.109375" style="7" customWidth="1"/>
    <col min="6" max="6" width="8.88671875" style="7" customWidth="1"/>
    <col min="7" max="7" width="17" style="7" customWidth="1"/>
    <col min="8" max="8" width="13.5546875" style="7" customWidth="1"/>
    <col min="9" max="11" width="16.109375" style="7" customWidth="1"/>
    <col min="12" max="12" width="8.88671875" style="7" customWidth="1"/>
    <col min="13" max="16384" width="8.88671875" style="7"/>
  </cols>
  <sheetData>
    <row r="2" spans="1:12" s="4" customFormat="1" ht="15" customHeight="1" x14ac:dyDescent="0.3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2" ht="15" customHeight="1" x14ac:dyDescent="0.3">
      <c r="A3" s="54" t="s">
        <v>65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2" s="4" customFormat="1" ht="15" customHeight="1" x14ac:dyDescent="0.3"/>
    <row r="5" spans="1:12" s="5" customFormat="1" ht="15" customHeight="1" x14ac:dyDescent="0.3">
      <c r="A5" s="58" t="s">
        <v>6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2" s="6" customFormat="1" ht="30" customHeight="1" x14ac:dyDescent="0.3">
      <c r="A6" s="29" t="s">
        <v>41</v>
      </c>
      <c r="B6" s="29" t="s">
        <v>11</v>
      </c>
      <c r="C6" s="30" t="s">
        <v>66</v>
      </c>
      <c r="D6" s="30" t="s">
        <v>67</v>
      </c>
      <c r="E6" s="30" t="s">
        <v>15</v>
      </c>
      <c r="G6" s="29" t="s">
        <v>41</v>
      </c>
      <c r="H6" s="29" t="s">
        <v>11</v>
      </c>
      <c r="I6" s="30" t="s">
        <v>66</v>
      </c>
      <c r="J6" s="30" t="s">
        <v>67</v>
      </c>
      <c r="K6" s="30" t="s">
        <v>15</v>
      </c>
      <c r="L6" s="9"/>
    </row>
    <row r="7" spans="1:12" ht="15" customHeight="1" x14ac:dyDescent="0.3">
      <c r="A7" s="59" t="s">
        <v>68</v>
      </c>
      <c r="B7" s="25" t="s">
        <v>16</v>
      </c>
      <c r="C7" s="31">
        <v>68995.180999999997</v>
      </c>
      <c r="D7" s="31">
        <v>3.9326938554491599</v>
      </c>
      <c r="E7" s="32">
        <v>0.39326938709999998</v>
      </c>
      <c r="F7" s="38"/>
      <c r="G7" s="59" t="s">
        <v>70</v>
      </c>
      <c r="H7" s="25" t="s">
        <v>16</v>
      </c>
      <c r="I7" s="31">
        <v>137990.36300000001</v>
      </c>
      <c r="J7" s="31">
        <v>7.8653877678978601</v>
      </c>
      <c r="K7" s="32">
        <v>0.39326938709999998</v>
      </c>
      <c r="L7" s="38"/>
    </row>
    <row r="8" spans="1:12" ht="15" customHeight="1" x14ac:dyDescent="0.3">
      <c r="A8" s="60"/>
      <c r="B8" s="25" t="s">
        <v>17</v>
      </c>
      <c r="C8" s="31">
        <v>32857.565000000002</v>
      </c>
      <c r="D8" s="31">
        <v>1.8728662220702199</v>
      </c>
      <c r="E8" s="32">
        <v>0.1872866201</v>
      </c>
      <c r="F8" s="38"/>
      <c r="G8" s="60"/>
      <c r="H8" s="25" t="s">
        <v>17</v>
      </c>
      <c r="I8" s="31">
        <v>65715.129000000001</v>
      </c>
      <c r="J8" s="31">
        <v>3.7457323871409001</v>
      </c>
      <c r="K8" s="32">
        <v>0.1872866201</v>
      </c>
      <c r="L8" s="38"/>
    </row>
    <row r="9" spans="1:12" ht="15" customHeight="1" x14ac:dyDescent="0.3">
      <c r="A9" s="60"/>
      <c r="B9" s="25" t="s">
        <v>18</v>
      </c>
      <c r="C9" s="31">
        <v>73587.254000000001</v>
      </c>
      <c r="D9" s="31">
        <v>4.1944399224806199</v>
      </c>
      <c r="E9" s="32">
        <v>0.4194439928</v>
      </c>
      <c r="F9" s="38"/>
      <c r="G9" s="60"/>
      <c r="H9" s="25" t="s">
        <v>18</v>
      </c>
      <c r="I9" s="31">
        <v>147174.508</v>
      </c>
      <c r="J9" s="31">
        <v>8.3888798449612398</v>
      </c>
      <c r="K9" s="32">
        <v>0.4194439928</v>
      </c>
      <c r="L9" s="38"/>
    </row>
    <row r="10" spans="1:12" s="5" customFormat="1" ht="15" customHeight="1" x14ac:dyDescent="0.3">
      <c r="A10" s="61"/>
      <c r="B10" s="22" t="s">
        <v>21</v>
      </c>
      <c r="C10" s="26">
        <f>SUM(C7:C9)</f>
        <v>175440</v>
      </c>
      <c r="D10" s="26">
        <f>SUM(D7:D9)</f>
        <v>10</v>
      </c>
      <c r="E10" s="34">
        <f>SUM(E7:E9)</f>
        <v>1</v>
      </c>
      <c r="G10" s="61"/>
      <c r="H10" s="22" t="s">
        <v>21</v>
      </c>
      <c r="I10" s="26">
        <f>SUM(I7:I9)</f>
        <v>350880</v>
      </c>
      <c r="J10" s="26">
        <f>SUM(J7:J9)</f>
        <v>20</v>
      </c>
      <c r="K10" s="34">
        <f>SUM(K7:K9)</f>
        <v>1</v>
      </c>
    </row>
    <row r="12" spans="1:12" s="6" customFormat="1" ht="30" customHeight="1" x14ac:dyDescent="0.3">
      <c r="A12" s="29" t="s">
        <v>41</v>
      </c>
      <c r="B12" s="29" t="s">
        <v>11</v>
      </c>
      <c r="C12" s="30" t="s">
        <v>66</v>
      </c>
      <c r="D12" s="30" t="s">
        <v>67</v>
      </c>
      <c r="E12" s="30" t="s">
        <v>15</v>
      </c>
      <c r="G12" s="29" t="s">
        <v>41</v>
      </c>
      <c r="H12" s="29" t="s">
        <v>11</v>
      </c>
      <c r="I12" s="30" t="s">
        <v>66</v>
      </c>
      <c r="J12" s="30" t="s">
        <v>67</v>
      </c>
      <c r="K12" s="30" t="s">
        <v>15</v>
      </c>
    </row>
    <row r="13" spans="1:12" ht="15" customHeight="1" x14ac:dyDescent="0.3">
      <c r="A13" s="59" t="s">
        <v>69</v>
      </c>
      <c r="B13" s="25" t="s">
        <v>16</v>
      </c>
      <c r="C13" s="31">
        <v>103492.77099999999</v>
      </c>
      <c r="D13" s="31">
        <v>5.8990407546739601</v>
      </c>
      <c r="E13" s="32">
        <v>0.39326938709999998</v>
      </c>
      <c r="G13" s="59" t="s">
        <v>71</v>
      </c>
      <c r="H13" s="25" t="s">
        <v>16</v>
      </c>
      <c r="I13" s="31">
        <v>110392.29</v>
      </c>
      <c r="J13" s="31">
        <v>6.29231019151847</v>
      </c>
      <c r="K13" s="32">
        <v>0.39326938709999998</v>
      </c>
    </row>
    <row r="14" spans="1:12" ht="15" customHeight="1" x14ac:dyDescent="0.3">
      <c r="A14" s="60"/>
      <c r="B14" s="25" t="s">
        <v>17</v>
      </c>
      <c r="C14" s="31">
        <v>49286.347000000002</v>
      </c>
      <c r="D14" s="31">
        <v>2.8092993046055601</v>
      </c>
      <c r="E14" s="32">
        <v>0.1872866201</v>
      </c>
      <c r="G14" s="60"/>
      <c r="H14" s="25" t="s">
        <v>17</v>
      </c>
      <c r="I14" s="31">
        <v>52572.103999999999</v>
      </c>
      <c r="J14" s="31">
        <v>2.9965859553123599</v>
      </c>
      <c r="K14" s="32">
        <v>0.1872866201</v>
      </c>
    </row>
    <row r="15" spans="1:12" ht="15" customHeight="1" x14ac:dyDescent="0.3">
      <c r="A15" s="60"/>
      <c r="B15" s="25" t="s">
        <v>18</v>
      </c>
      <c r="C15" s="31">
        <v>110380.882</v>
      </c>
      <c r="D15" s="31">
        <v>6.2916599407204696</v>
      </c>
      <c r="E15" s="32">
        <v>0.4194439928</v>
      </c>
      <c r="G15" s="60"/>
      <c r="H15" s="25" t="s">
        <v>18</v>
      </c>
      <c r="I15" s="31">
        <v>117739.606</v>
      </c>
      <c r="J15" s="31">
        <v>6.7111038531691696</v>
      </c>
      <c r="K15" s="32">
        <v>0.4194439928</v>
      </c>
    </row>
    <row r="16" spans="1:12" s="5" customFormat="1" ht="15" customHeight="1" x14ac:dyDescent="0.3">
      <c r="A16" s="61"/>
      <c r="B16" s="22" t="s">
        <v>21</v>
      </c>
      <c r="C16" s="26">
        <f>SUM(C13:C15)</f>
        <v>263160</v>
      </c>
      <c r="D16" s="26">
        <f>SUM(D13:D15)</f>
        <v>14.999999999999989</v>
      </c>
      <c r="E16" s="34">
        <f>SUM(E13:E15)</f>
        <v>1</v>
      </c>
      <c r="G16" s="61"/>
      <c r="H16" s="22" t="s">
        <v>21</v>
      </c>
      <c r="I16" s="26">
        <f>SUM(I13:I15)</f>
        <v>280704</v>
      </c>
      <c r="J16" s="26">
        <f>SUM(J13:J15)</f>
        <v>16</v>
      </c>
      <c r="K16" s="34">
        <f>SUM(K13:K15)</f>
        <v>1</v>
      </c>
    </row>
    <row r="18" spans="1:11" s="28" customFormat="1" ht="15" customHeight="1" x14ac:dyDescent="0.3">
      <c r="A18" s="62" t="s">
        <v>22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</row>
  </sheetData>
  <mergeCells count="8">
    <mergeCell ref="A18:K18"/>
    <mergeCell ref="A5:K5"/>
    <mergeCell ref="A2:K2"/>
    <mergeCell ref="A3:K3"/>
    <mergeCell ref="A7:A10"/>
    <mergeCell ref="G7:G10"/>
    <mergeCell ref="A13:A16"/>
    <mergeCell ref="G13:G16"/>
  </mergeCells>
  <pageMargins left="0.25" right="0.25" top="0.75" bottom="0.75" header="0.3" footer="0.3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7"/>
  <sheetViews>
    <sheetView showGridLines="0" workbookViewId="0"/>
  </sheetViews>
  <sheetFormatPr defaultColWidth="8.88671875" defaultRowHeight="15" customHeight="1" x14ac:dyDescent="0.3"/>
  <cols>
    <col min="1" max="1" width="20.44140625" style="8" customWidth="1"/>
    <col min="2" max="3" width="15.33203125" style="8" customWidth="1"/>
    <col min="4" max="4" width="14.6640625" style="8" customWidth="1"/>
    <col min="5" max="5" width="14.21875" style="8" customWidth="1"/>
    <col min="6" max="7" width="12.5546875" style="8" customWidth="1"/>
    <col min="8" max="8" width="8.88671875" style="8" customWidth="1"/>
    <col min="9" max="16384" width="8.88671875" style="8"/>
  </cols>
  <sheetData>
    <row r="2" spans="1:7" s="10" customFormat="1" ht="15" customHeight="1" x14ac:dyDescent="0.3">
      <c r="A2" s="53" t="s">
        <v>0</v>
      </c>
      <c r="B2" s="53"/>
      <c r="C2" s="53"/>
      <c r="D2" s="53"/>
      <c r="E2" s="53"/>
      <c r="F2" s="53"/>
      <c r="G2" s="53"/>
    </row>
    <row r="3" spans="1:7" ht="15" customHeight="1" x14ac:dyDescent="0.3">
      <c r="A3" s="54" t="s">
        <v>31</v>
      </c>
      <c r="B3" s="54"/>
      <c r="C3" s="54"/>
      <c r="D3" s="54"/>
      <c r="E3" s="54"/>
      <c r="F3" s="54"/>
      <c r="G3" s="54"/>
    </row>
    <row r="4" spans="1:7" s="10" customFormat="1" ht="15" customHeight="1" x14ac:dyDescent="0.3"/>
    <row r="6" spans="1:7" s="12" customFormat="1" ht="30" customHeight="1" x14ac:dyDescent="0.3">
      <c r="A6" s="1" t="s">
        <v>32</v>
      </c>
      <c r="B6" s="1" t="s">
        <v>74</v>
      </c>
      <c r="C6" s="1" t="s">
        <v>75</v>
      </c>
      <c r="D6" s="1" t="s">
        <v>33</v>
      </c>
      <c r="E6" s="1" t="s">
        <v>34</v>
      </c>
      <c r="F6" s="1" t="s">
        <v>73</v>
      </c>
      <c r="G6" s="1" t="s">
        <v>45</v>
      </c>
    </row>
    <row r="7" spans="1:7" ht="15" customHeight="1" x14ac:dyDescent="0.3">
      <c r="A7" s="2" t="s">
        <v>20</v>
      </c>
      <c r="B7" s="2" t="s">
        <v>25</v>
      </c>
      <c r="C7" s="2" t="s">
        <v>26</v>
      </c>
      <c r="D7" s="2" t="s">
        <v>72</v>
      </c>
      <c r="E7" s="35">
        <v>17544</v>
      </c>
      <c r="F7" s="3">
        <v>2023</v>
      </c>
      <c r="G7" s="36">
        <v>140</v>
      </c>
    </row>
  </sheetData>
  <mergeCells count="2">
    <mergeCell ref="A2:G2"/>
    <mergeCell ref="A3:G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vendedor</vt:lpstr>
      <vt:lpstr>comprador</vt:lpstr>
      <vt:lpstr>contrato</vt:lpstr>
      <vt:lpstr>produto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Antônio de Souza Ferreira Silva</dc:creator>
  <cp:lastModifiedBy>Fernando Felix</cp:lastModifiedBy>
  <cp:lastPrinted>2011-08-25T12:45:30Z</cp:lastPrinted>
  <dcterms:created xsi:type="dcterms:W3CDTF">2010-09-03T18:46:29Z</dcterms:created>
  <dcterms:modified xsi:type="dcterms:W3CDTF">2022-12-07T19:18:03Z</dcterms:modified>
</cp:coreProperties>
</file>