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EXISTENTE\27_LEE_A2_DEZ_2021\RESULTADOS\"/>
    </mc:Choice>
  </mc:AlternateContent>
  <xr:revisionPtr revIDLastSave="0" documentId="13_ncr:1_{B98DAA5D-4931-423D-A644-AB513708305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endedor" sheetId="8" r:id="rId1"/>
    <sheet name="comprador" sheetId="14" r:id="rId2"/>
    <sheet name="contrato" sheetId="13" r:id="rId3"/>
    <sheet name="produto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3" l="1"/>
  <c r="D22" i="13"/>
  <c r="C22" i="13"/>
  <c r="K16" i="13"/>
  <c r="J16" i="13"/>
  <c r="I16" i="13"/>
  <c r="E16" i="13"/>
  <c r="D16" i="13"/>
  <c r="C16" i="13"/>
  <c r="K10" i="13"/>
  <c r="J10" i="13"/>
  <c r="I10" i="13"/>
  <c r="G10" i="14"/>
  <c r="F10" i="14"/>
  <c r="E10" i="14"/>
  <c r="D10" i="14"/>
  <c r="E10" i="13"/>
  <c r="D10" i="13"/>
  <c r="C10" i="13"/>
</calcChain>
</file>

<file path=xl/sharedStrings.xml><?xml version="1.0" encoding="utf-8"?>
<sst xmlns="http://schemas.openxmlformats.org/spreadsheetml/2006/main" count="142" uniqueCount="82">
  <si>
    <t>27° LEILÃO DE ENERGIA EXISTENTE A-2</t>
  </si>
  <si>
    <t>Preço de Lance
(R$/MWh)</t>
  </si>
  <si>
    <t>KROMA</t>
  </si>
  <si>
    <t>MAXIMA ENERGIA</t>
  </si>
  <si>
    <t>VIVAZ ENERGIA</t>
  </si>
  <si>
    <t>ELETRONORTE</t>
  </si>
  <si>
    <t/>
  </si>
  <si>
    <t>Produto Quantidade - QTDE2023-02</t>
  </si>
  <si>
    <t>Submercado</t>
  </si>
  <si>
    <t>Contrato</t>
  </si>
  <si>
    <t>N</t>
  </si>
  <si>
    <t>NE</t>
  </si>
  <si>
    <t>Comprador</t>
  </si>
  <si>
    <t>Total
(MWh)</t>
  </si>
  <si>
    <t>Negociado
(%)</t>
  </si>
  <si>
    <t>CELPA</t>
  </si>
  <si>
    <t>CEMAR</t>
  </si>
  <si>
    <t>CPFL JAGUARI</t>
  </si>
  <si>
    <t>Total Negociado (MWh)</t>
  </si>
  <si>
    <t>Total negociado (lotes)</t>
  </si>
  <si>
    <t>Reposição
(MWh)</t>
  </si>
  <si>
    <t>Incremental
(MWh)</t>
  </si>
  <si>
    <t>QTDE2023-02</t>
  </si>
  <si>
    <t>DISP2023-02</t>
  </si>
  <si>
    <t>* O montante em MW médios contratado por cada distribuidora tem caráter meramente informativo. Para efeitos de celebração de contratos será considerado o montante em MWh.</t>
  </si>
  <si>
    <t>00357038000116</t>
  </si>
  <si>
    <t>04895728000180</t>
  </si>
  <si>
    <t>01/01/2023</t>
  </si>
  <si>
    <t>31/12/2024</t>
  </si>
  <si>
    <t>06272793000184</t>
  </si>
  <si>
    <t>53859112000169</t>
  </si>
  <si>
    <t>10202852000115</t>
  </si>
  <si>
    <t>12630054000110</t>
  </si>
  <si>
    <t>26537119000191</t>
  </si>
  <si>
    <t>Descrição</t>
  </si>
  <si>
    <t>Produto</t>
  </si>
  <si>
    <t>Nº de horas</t>
  </si>
  <si>
    <t>Preço Inicial</t>
  </si>
  <si>
    <t>Disponibilidade</t>
  </si>
  <si>
    <t>Quantidade</t>
  </si>
  <si>
    <t>CENTRAIS ELETRICAS DO NORTE DO BRASIL S/A ELETRONORTE</t>
  </si>
  <si>
    <t>EQUATORIAL PARA DISTRIBUIDORA DE ENERGIA S.A.</t>
  </si>
  <si>
    <t>EQUATORIAL MARANHAO DISTRIBUIDORA DE ENERGIA S.A</t>
  </si>
  <si>
    <t>COMPANHIA JAGUARI DE ENERGIA</t>
  </si>
  <si>
    <t>VIVAZ ENERGIA LTDA</t>
  </si>
  <si>
    <t>MAXIMA ENERGIA COMERCIALIZADORA LTDA.</t>
  </si>
  <si>
    <t>KROMA COMERCIALIZADORA DE ENERGIA LTDA</t>
  </si>
  <si>
    <t>CNPJ</t>
  </si>
  <si>
    <t>Empresa</t>
  </si>
  <si>
    <t>sigla</t>
  </si>
  <si>
    <t>Lotes
Contratados</t>
  </si>
  <si>
    <t>Preço de Inicial
(R$/MWh)</t>
  </si>
  <si>
    <t>Montante
(R$)</t>
  </si>
  <si>
    <t>TOTAL GERAL</t>
  </si>
  <si>
    <t>Lotes Contratados:</t>
  </si>
  <si>
    <t>Energia Contratada (MWmédio):</t>
  </si>
  <si>
    <t>Energia Contratada (MWhora):</t>
  </si>
  <si>
    <t>Montante Negociado (R$):</t>
  </si>
  <si>
    <t>Preço Médio (R$/MWh):</t>
  </si>
  <si>
    <t>Preço Marginal (R$/MWh):</t>
  </si>
  <si>
    <t>Economia (R$):</t>
  </si>
  <si>
    <t xml:space="preserve"> Deságio (%):</t>
  </si>
  <si>
    <t xml:space="preserve">Lote de Energia (MWm): </t>
  </si>
  <si>
    <t xml:space="preserve">Total de vencedores: </t>
  </si>
  <si>
    <t>Início do Leilão:</t>
  </si>
  <si>
    <t xml:space="preserve"> Término do Leilão:</t>
  </si>
  <si>
    <t>Duração total:</t>
  </si>
  <si>
    <t>Sigla</t>
  </si>
  <si>
    <t>00h16m</t>
  </si>
  <si>
    <t>Vendedor</t>
  </si>
  <si>
    <t>Total Negociado (MWm)</t>
  </si>
  <si>
    <t>Contratado
(MWhora)</t>
  </si>
  <si>
    <t>Contratado
(MWmédios)</t>
  </si>
  <si>
    <t>ELETRONORTE 
N</t>
  </si>
  <si>
    <t>KROMA 
N</t>
  </si>
  <si>
    <t>KROMA 
NE</t>
  </si>
  <si>
    <t>MAXIMA 
ENERGIA 
N</t>
  </si>
  <si>
    <t>VIVAZ 
ENERGIA 
N</t>
  </si>
  <si>
    <t>TOTAL</t>
  </si>
  <si>
    <t>Início de
Suprimento</t>
  </si>
  <si>
    <t>Fim de
Suprimento</t>
  </si>
  <si>
    <t>Ano de
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</si>
</sst>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00"/>
    <numFmt numFmtId="166" formatCode="0.00000000"/>
    <numFmt numFmtId="167" formatCode="0.000"/>
    <numFmt numFmtId="174" formatCode="0.0000000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4"/>
      <color rgb="FF17375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6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167" fontId="4" fillId="0" borderId="4" xfId="0" applyNumberFormat="1" applyFont="1" applyBorder="1" applyAlignment="1">
      <alignment horizontal="left" vertical="center"/>
    </xf>
    <xf numFmtId="167" fontId="4" fillId="0" borderId="5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left" vertical="center"/>
    </xf>
    <xf numFmtId="10" fontId="4" fillId="0" borderId="4" xfId="4" applyNumberFormat="1" applyFont="1" applyBorder="1" applyAlignment="1">
      <alignment horizontal="left" vertical="center"/>
    </xf>
    <xf numFmtId="10" fontId="4" fillId="0" borderId="5" xfId="4" applyNumberFormat="1" applyFont="1" applyBorder="1" applyAlignment="1">
      <alignment horizontal="left" vertical="center"/>
    </xf>
    <xf numFmtId="22" fontId="4" fillId="0" borderId="4" xfId="0" applyNumberFormat="1" applyFont="1" applyBorder="1" applyAlignment="1">
      <alignment horizontal="left" vertical="center"/>
    </xf>
    <xf numFmtId="22" fontId="4" fillId="0" borderId="5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vertical="center"/>
    </xf>
    <xf numFmtId="174" fontId="4" fillId="0" borderId="1" xfId="4" applyNumberFormat="1" applyFont="1" applyBorder="1" applyAlignment="1">
      <alignment horizontal="right" vertical="center"/>
    </xf>
    <xf numFmtId="174" fontId="4" fillId="0" borderId="1" xfId="4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4" fontId="4" fillId="0" borderId="1" xfId="0" applyNumberFormat="1" applyFont="1" applyFill="1" applyBorder="1" applyAlignment="1">
      <alignment vertical="center"/>
    </xf>
    <xf numFmtId="174" fontId="5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74" fontId="5" fillId="0" borderId="1" xfId="4" applyNumberFormat="1" applyFont="1" applyBorder="1" applyAlignment="1">
      <alignment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2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2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937259</xdr:colOff>
      <xdr:row>5</xdr:row>
      <xdr:rowOff>16571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45525F4-B3E8-49F6-B6D7-64486A08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259" cy="969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937259</xdr:colOff>
      <xdr:row>5</xdr:row>
      <xdr:rowOff>16571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645D2C-BE8E-43B9-92DD-DC856D19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259" cy="96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937259</xdr:colOff>
      <xdr:row>5</xdr:row>
      <xdr:rowOff>27777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476823-4BC2-459B-9856-68267E2E6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259" cy="969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937259</xdr:colOff>
      <xdr:row>5</xdr:row>
      <xdr:rowOff>27777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B8A87D-759D-4742-8196-024218969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259" cy="98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8"/>
  <sheetViews>
    <sheetView showGridLines="0" tabSelected="1" zoomScaleNormal="100" workbookViewId="0"/>
  </sheetViews>
  <sheetFormatPr defaultColWidth="9.109375" defaultRowHeight="15" customHeight="1" x14ac:dyDescent="0.3"/>
  <cols>
    <col min="1" max="1" width="49.21875" style="2" bestFit="1" customWidth="1"/>
    <col min="2" max="2" width="15.33203125" style="2" bestFit="1" customWidth="1"/>
    <col min="3" max="3" width="15.109375" style="2" bestFit="1" customWidth="1"/>
    <col min="4" max="4" width="11.6640625" style="2" customWidth="1"/>
    <col min="5" max="5" width="10.5546875" style="2" bestFit="1" customWidth="1"/>
    <col min="6" max="6" width="12.5546875" style="2" bestFit="1" customWidth="1"/>
    <col min="7" max="7" width="12.44140625" style="2" bestFit="1" customWidth="1"/>
    <col min="8" max="8" width="12.5546875" style="2" bestFit="1" customWidth="1"/>
    <col min="9" max="9" width="13.6640625" style="2" bestFit="1" customWidth="1"/>
    <col min="10" max="16384" width="9.109375" style="2"/>
  </cols>
  <sheetData>
    <row r="2" spans="1:9" s="1" customFormat="1" ht="15" customHeigh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</row>
    <row r="3" spans="1:9" ht="15" customHeight="1" x14ac:dyDescent="0.3">
      <c r="A3" s="40" t="s">
        <v>69</v>
      </c>
      <c r="B3" s="40"/>
      <c r="C3" s="40"/>
      <c r="D3" s="40"/>
      <c r="E3" s="40"/>
      <c r="F3" s="40"/>
      <c r="G3" s="40"/>
      <c r="H3" s="40"/>
      <c r="I3" s="40"/>
    </row>
    <row r="4" spans="1:9" s="1" customFormat="1" ht="15" customHeight="1" x14ac:dyDescent="0.3"/>
    <row r="5" spans="1:9" s="3" customFormat="1" ht="15" customHeight="1" x14ac:dyDescent="0.3">
      <c r="A5" s="8" t="s">
        <v>7</v>
      </c>
      <c r="B5" s="8"/>
      <c r="C5" s="8"/>
      <c r="D5" s="8"/>
      <c r="E5" s="8"/>
      <c r="F5" s="8"/>
      <c r="G5" s="8"/>
      <c r="H5" s="8"/>
      <c r="I5" s="8"/>
    </row>
    <row r="6" spans="1:9" s="9" customFormat="1" ht="30" customHeight="1" x14ac:dyDescent="0.3">
      <c r="A6" s="10" t="s">
        <v>48</v>
      </c>
      <c r="B6" s="10" t="s">
        <v>49</v>
      </c>
      <c r="C6" s="10" t="s">
        <v>47</v>
      </c>
      <c r="D6" s="10" t="s">
        <v>8</v>
      </c>
      <c r="E6" s="10" t="s">
        <v>50</v>
      </c>
      <c r="F6" s="10" t="s">
        <v>51</v>
      </c>
      <c r="G6" s="10" t="s">
        <v>1</v>
      </c>
      <c r="H6" s="20" t="s">
        <v>13</v>
      </c>
      <c r="I6" s="20" t="s">
        <v>52</v>
      </c>
    </row>
    <row r="7" spans="1:9" ht="15" customHeight="1" x14ac:dyDescent="0.3">
      <c r="A7" s="11" t="s">
        <v>40</v>
      </c>
      <c r="B7" s="11" t="s">
        <v>5</v>
      </c>
      <c r="C7" s="11" t="s">
        <v>25</v>
      </c>
      <c r="D7" s="12" t="s">
        <v>10</v>
      </c>
      <c r="E7" s="12">
        <v>51</v>
      </c>
      <c r="F7" s="13">
        <v>200</v>
      </c>
      <c r="G7" s="13">
        <v>200</v>
      </c>
      <c r="H7" s="14">
        <v>894744</v>
      </c>
      <c r="I7" s="15">
        <v>178948800</v>
      </c>
    </row>
    <row r="8" spans="1:9" ht="15" customHeight="1" x14ac:dyDescent="0.3">
      <c r="A8" s="11" t="s">
        <v>46</v>
      </c>
      <c r="B8" s="11" t="s">
        <v>2</v>
      </c>
      <c r="C8" s="11" t="s">
        <v>31</v>
      </c>
      <c r="D8" s="12" t="s">
        <v>10</v>
      </c>
      <c r="E8" s="12">
        <v>10</v>
      </c>
      <c r="F8" s="13">
        <v>200</v>
      </c>
      <c r="G8" s="13">
        <v>199.88</v>
      </c>
      <c r="H8" s="14">
        <v>175440</v>
      </c>
      <c r="I8" s="15">
        <v>35066947.200000003</v>
      </c>
    </row>
    <row r="9" spans="1:9" ht="15" customHeight="1" x14ac:dyDescent="0.3">
      <c r="A9" s="11" t="s">
        <v>46</v>
      </c>
      <c r="B9" s="11" t="s">
        <v>2</v>
      </c>
      <c r="C9" s="11" t="s">
        <v>31</v>
      </c>
      <c r="D9" s="12" t="s">
        <v>11</v>
      </c>
      <c r="E9" s="12">
        <v>5</v>
      </c>
      <c r="F9" s="13">
        <v>200</v>
      </c>
      <c r="G9" s="13">
        <v>199.88</v>
      </c>
      <c r="H9" s="14">
        <v>87720</v>
      </c>
      <c r="I9" s="15">
        <v>17533473.600000001</v>
      </c>
    </row>
    <row r="10" spans="1:9" ht="15" customHeight="1" x14ac:dyDescent="0.3">
      <c r="A10" s="11" t="s">
        <v>45</v>
      </c>
      <c r="B10" s="11" t="s">
        <v>3</v>
      </c>
      <c r="C10" s="11" t="s">
        <v>32</v>
      </c>
      <c r="D10" s="12" t="s">
        <v>10</v>
      </c>
      <c r="E10" s="12">
        <v>3</v>
      </c>
      <c r="F10" s="13">
        <v>200</v>
      </c>
      <c r="G10" s="13">
        <v>199.9</v>
      </c>
      <c r="H10" s="14">
        <v>52632</v>
      </c>
      <c r="I10" s="15">
        <v>10521136.800000001</v>
      </c>
    </row>
    <row r="11" spans="1:9" ht="15" customHeight="1" x14ac:dyDescent="0.3">
      <c r="A11" s="11" t="s">
        <v>44</v>
      </c>
      <c r="B11" s="11" t="s">
        <v>4</v>
      </c>
      <c r="C11" s="11" t="s">
        <v>33</v>
      </c>
      <c r="D11" s="12" t="s">
        <v>10</v>
      </c>
      <c r="E11" s="12">
        <v>2</v>
      </c>
      <c r="F11" s="13">
        <v>200</v>
      </c>
      <c r="G11" s="13">
        <v>199.98</v>
      </c>
      <c r="H11" s="14">
        <v>35088</v>
      </c>
      <c r="I11" s="15">
        <v>7016898.2400000002</v>
      </c>
    </row>
    <row r="12" spans="1:9" s="3" customFormat="1" ht="15" customHeight="1" x14ac:dyDescent="0.3">
      <c r="A12" s="16"/>
      <c r="B12" s="16" t="s">
        <v>6</v>
      </c>
      <c r="C12" s="16" t="s">
        <v>6</v>
      </c>
      <c r="D12" s="16" t="s">
        <v>6</v>
      </c>
      <c r="E12" s="17">
        <v>71</v>
      </c>
      <c r="F12" s="18"/>
      <c r="G12" s="39">
        <v>199.97</v>
      </c>
      <c r="H12" s="19">
        <v>1245624</v>
      </c>
      <c r="I12" s="18">
        <v>249087255.84</v>
      </c>
    </row>
    <row r="15" spans="1:9" ht="15" customHeight="1" x14ac:dyDescent="0.3">
      <c r="A15" s="21" t="s">
        <v>53</v>
      </c>
      <c r="B15" s="22"/>
      <c r="C15" s="23"/>
    </row>
    <row r="16" spans="1:9" ht="15" customHeight="1" x14ac:dyDescent="0.3">
      <c r="A16" s="24" t="s">
        <v>54</v>
      </c>
      <c r="B16" s="25">
        <v>71</v>
      </c>
      <c r="C16" s="26"/>
    </row>
    <row r="17" spans="1:3" ht="15" customHeight="1" x14ac:dyDescent="0.3">
      <c r="A17" s="24" t="s">
        <v>55</v>
      </c>
      <c r="B17" s="27">
        <v>71</v>
      </c>
      <c r="C17" s="28"/>
    </row>
    <row r="18" spans="1:3" ht="15" customHeight="1" x14ac:dyDescent="0.3">
      <c r="A18" s="24" t="s">
        <v>56</v>
      </c>
      <c r="B18" s="29">
        <v>1245624</v>
      </c>
      <c r="C18" s="30"/>
    </row>
    <row r="19" spans="1:3" ht="15" customHeight="1" x14ac:dyDescent="0.3">
      <c r="A19" s="24" t="s">
        <v>57</v>
      </c>
      <c r="B19" s="31">
        <v>249087255.84</v>
      </c>
      <c r="C19" s="32"/>
    </row>
    <row r="20" spans="1:3" ht="15" customHeight="1" x14ac:dyDescent="0.3">
      <c r="A20" s="24" t="s">
        <v>58</v>
      </c>
      <c r="B20" s="31">
        <v>199.97</v>
      </c>
      <c r="C20" s="32"/>
    </row>
    <row r="21" spans="1:3" ht="15" customHeight="1" x14ac:dyDescent="0.3">
      <c r="A21" s="24" t="s">
        <v>59</v>
      </c>
      <c r="B21" s="31">
        <v>200</v>
      </c>
      <c r="C21" s="32"/>
    </row>
    <row r="22" spans="1:3" ht="15" customHeight="1" x14ac:dyDescent="0.3">
      <c r="A22" s="24" t="s">
        <v>60</v>
      </c>
      <c r="B22" s="31">
        <v>37544.159999994561</v>
      </c>
      <c r="C22" s="32"/>
    </row>
    <row r="23" spans="1:3" ht="15" customHeight="1" x14ac:dyDescent="0.3">
      <c r="A23" s="24" t="s">
        <v>61</v>
      </c>
      <c r="B23" s="33">
        <v>1.5070422535209084E-4</v>
      </c>
      <c r="C23" s="34"/>
    </row>
    <row r="24" spans="1:3" ht="15" customHeight="1" x14ac:dyDescent="0.3">
      <c r="A24" s="24" t="s">
        <v>62</v>
      </c>
      <c r="B24" s="29">
        <v>1</v>
      </c>
      <c r="C24" s="30"/>
    </row>
    <row r="25" spans="1:3" ht="15" customHeight="1" x14ac:dyDescent="0.3">
      <c r="A25" s="24" t="s">
        <v>63</v>
      </c>
      <c r="B25" s="25">
        <v>4</v>
      </c>
      <c r="C25" s="26"/>
    </row>
    <row r="26" spans="1:3" ht="15" customHeight="1" x14ac:dyDescent="0.3">
      <c r="A26" s="24" t="s">
        <v>64</v>
      </c>
      <c r="B26" s="35">
        <v>44533.451388888891</v>
      </c>
      <c r="C26" s="36"/>
    </row>
    <row r="27" spans="1:3" ht="15" customHeight="1" x14ac:dyDescent="0.3">
      <c r="A27" s="24" t="s">
        <v>65</v>
      </c>
      <c r="B27" s="35">
        <v>44533.462500000001</v>
      </c>
      <c r="C27" s="36"/>
    </row>
    <row r="28" spans="1:3" ht="15" customHeight="1" x14ac:dyDescent="0.3">
      <c r="A28" s="24" t="s">
        <v>66</v>
      </c>
      <c r="B28" s="37" t="s">
        <v>68</v>
      </c>
      <c r="C28" s="38"/>
    </row>
  </sheetData>
  <mergeCells count="17">
    <mergeCell ref="B25:C25"/>
    <mergeCell ref="B26:C26"/>
    <mergeCell ref="B27:C27"/>
    <mergeCell ref="B28:C28"/>
    <mergeCell ref="B20:C20"/>
    <mergeCell ref="B21:C21"/>
    <mergeCell ref="B22:C22"/>
    <mergeCell ref="B23:C23"/>
    <mergeCell ref="B24:C24"/>
    <mergeCell ref="A15:C15"/>
    <mergeCell ref="B16:C16"/>
    <mergeCell ref="B17:C17"/>
    <mergeCell ref="B18:C18"/>
    <mergeCell ref="B19:C19"/>
    <mergeCell ref="A2:I2"/>
    <mergeCell ref="A3:I3"/>
    <mergeCell ref="A5:I5"/>
  </mergeCells>
  <printOptions horizontalCentered="1" verticalCentered="1"/>
  <pageMargins left="0.25" right="0.25" top="0.75" bottom="0.75" header="0.3" footer="0.3"/>
  <pageSetup paperSize="9" scale="90" orientation="landscape" r:id="rId1"/>
  <ignoredErrors>
    <ignoredError sqref="C7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2"/>
  <sheetViews>
    <sheetView showGridLines="0" workbookViewId="0"/>
  </sheetViews>
  <sheetFormatPr defaultColWidth="47" defaultRowHeight="15" customHeight="1" x14ac:dyDescent="0.3"/>
  <cols>
    <col min="1" max="1" width="46.88671875" style="2" bestFit="1" customWidth="1"/>
    <col min="2" max="2" width="20.21875" style="2" bestFit="1" customWidth="1"/>
    <col min="3" max="7" width="15.6640625" style="2" customWidth="1"/>
    <col min="8" max="16384" width="47" style="2"/>
  </cols>
  <sheetData>
    <row r="2" spans="1:8" s="1" customFormat="1" ht="15" customHeight="1" x14ac:dyDescent="0.3">
      <c r="A2" s="6" t="s">
        <v>0</v>
      </c>
      <c r="B2" s="6"/>
      <c r="C2" s="6"/>
      <c r="D2" s="6"/>
      <c r="E2" s="6"/>
      <c r="F2" s="6"/>
      <c r="G2" s="6"/>
    </row>
    <row r="3" spans="1:8" ht="15" customHeight="1" x14ac:dyDescent="0.3">
      <c r="A3" s="40" t="s">
        <v>12</v>
      </c>
      <c r="B3" s="40"/>
      <c r="C3" s="40"/>
      <c r="D3" s="40"/>
      <c r="E3" s="40"/>
      <c r="F3" s="40"/>
      <c r="G3" s="40"/>
    </row>
    <row r="4" spans="1:8" s="1" customFormat="1" ht="15" customHeight="1" x14ac:dyDescent="0.3"/>
    <row r="6" spans="1:8" s="4" customFormat="1" ht="30" customHeight="1" x14ac:dyDescent="0.3">
      <c r="A6" s="10" t="s">
        <v>12</v>
      </c>
      <c r="B6" s="10" t="s">
        <v>67</v>
      </c>
      <c r="C6" s="10" t="s">
        <v>47</v>
      </c>
      <c r="D6" s="20" t="s">
        <v>20</v>
      </c>
      <c r="E6" s="20" t="s">
        <v>21</v>
      </c>
      <c r="F6" s="20" t="s">
        <v>13</v>
      </c>
      <c r="G6" s="20" t="s">
        <v>14</v>
      </c>
    </row>
    <row r="7" spans="1:8" ht="15" customHeight="1" x14ac:dyDescent="0.3">
      <c r="A7" s="41" t="s">
        <v>41</v>
      </c>
      <c r="B7" s="42" t="s">
        <v>15</v>
      </c>
      <c r="C7" s="42" t="s">
        <v>26</v>
      </c>
      <c r="D7" s="43">
        <v>397983.29800000001</v>
      </c>
      <c r="E7" s="43">
        <v>0</v>
      </c>
      <c r="F7" s="43">
        <v>397983.29800000001</v>
      </c>
      <c r="G7" s="52">
        <v>0.31950516231048298</v>
      </c>
    </row>
    <row r="8" spans="1:8" ht="15" customHeight="1" x14ac:dyDescent="0.3">
      <c r="A8" s="41" t="s">
        <v>42</v>
      </c>
      <c r="B8" s="42" t="s">
        <v>16</v>
      </c>
      <c r="C8" s="42" t="s">
        <v>29</v>
      </c>
      <c r="D8" s="43">
        <v>384195.81300000002</v>
      </c>
      <c r="E8" s="43">
        <v>0</v>
      </c>
      <c r="F8" s="43">
        <v>384195.81300000002</v>
      </c>
      <c r="G8" s="52">
        <v>0.308436424518649</v>
      </c>
    </row>
    <row r="9" spans="1:8" s="3" customFormat="1" ht="15" customHeight="1" x14ac:dyDescent="0.3">
      <c r="A9" s="41" t="s">
        <v>43</v>
      </c>
      <c r="B9" s="42" t="s">
        <v>17</v>
      </c>
      <c r="C9" s="50" t="s">
        <v>30</v>
      </c>
      <c r="D9" s="51">
        <v>463444.88900000002</v>
      </c>
      <c r="E9" s="51">
        <v>0</v>
      </c>
      <c r="F9" s="51">
        <v>463444.88900000002</v>
      </c>
      <c r="G9" s="53">
        <v>0.37205841317086802</v>
      </c>
      <c r="H9" s="2"/>
    </row>
    <row r="10" spans="1:8" s="3" customFormat="1" ht="15" customHeight="1" x14ac:dyDescent="0.3">
      <c r="A10" s="44"/>
      <c r="B10" s="45" t="s">
        <v>18</v>
      </c>
      <c r="C10" s="44"/>
      <c r="D10" s="46">
        <f>SUM(D7:D9)</f>
        <v>1245624</v>
      </c>
      <c r="E10" s="46">
        <f>SUM(E7:E9)</f>
        <v>0</v>
      </c>
      <c r="F10" s="46">
        <f>SUM(F7:F9)</f>
        <v>1245624</v>
      </c>
      <c r="G10" s="69">
        <f>SUM(G7:G9)</f>
        <v>1</v>
      </c>
    </row>
    <row r="11" spans="1:8" s="3" customFormat="1" ht="15" customHeight="1" x14ac:dyDescent="0.3">
      <c r="A11" s="44"/>
      <c r="B11" s="45" t="s">
        <v>70</v>
      </c>
      <c r="C11" s="44"/>
      <c r="D11" s="46">
        <v>71</v>
      </c>
      <c r="E11" s="46">
        <v>0</v>
      </c>
      <c r="F11" s="46">
        <v>71</v>
      </c>
      <c r="G11" s="47"/>
    </row>
    <row r="12" spans="1:8" s="3" customFormat="1" ht="15" customHeight="1" x14ac:dyDescent="0.3">
      <c r="A12" s="44"/>
      <c r="B12" s="45" t="s">
        <v>19</v>
      </c>
      <c r="C12" s="44"/>
      <c r="D12" s="48">
        <v>71</v>
      </c>
      <c r="E12" s="48">
        <v>0</v>
      </c>
      <c r="F12" s="48">
        <v>71</v>
      </c>
      <c r="G12" s="49"/>
    </row>
  </sheetData>
  <mergeCells count="2">
    <mergeCell ref="A2:G2"/>
    <mergeCell ref="A3:G3"/>
  </mergeCells>
  <pageMargins left="0.25" right="0.25" top="0.75" bottom="0.75" header="0.3" footer="0.3"/>
  <pageSetup paperSize="9" scale="95" orientation="landscape" r:id="rId1"/>
  <ignoredErrors>
    <ignoredError sqref="C7:C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4"/>
  <sheetViews>
    <sheetView showGridLines="0" zoomScaleNormal="100" workbookViewId="0"/>
  </sheetViews>
  <sheetFormatPr defaultColWidth="8.88671875" defaultRowHeight="15" customHeight="1" x14ac:dyDescent="0.3"/>
  <cols>
    <col min="1" max="1" width="15.77734375" style="2" customWidth="1"/>
    <col min="2" max="5" width="14.77734375" style="2" customWidth="1"/>
    <col min="6" max="6" width="5.77734375" style="2" customWidth="1"/>
    <col min="7" max="11" width="14.77734375" style="2" customWidth="1"/>
    <col min="12" max="12" width="8.88671875" style="2" customWidth="1"/>
    <col min="13" max="16384" width="8.88671875" style="2"/>
  </cols>
  <sheetData>
    <row r="2" spans="1:11" s="1" customFormat="1" ht="15" customHeigh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" customHeight="1" x14ac:dyDescent="0.3">
      <c r="A3" s="40" t="s">
        <v>9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1" customFormat="1" ht="15" customHeight="1" x14ac:dyDescent="0.3"/>
    <row r="5" spans="1:11" s="3" customFormat="1" ht="15" customHeight="1" x14ac:dyDescent="0.3">
      <c r="A5" s="7" t="s">
        <v>7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4" customFormat="1" ht="30" customHeight="1" x14ac:dyDescent="0.3">
      <c r="A6" s="56" t="s">
        <v>48</v>
      </c>
      <c r="B6" s="56" t="s">
        <v>12</v>
      </c>
      <c r="C6" s="57" t="s">
        <v>71</v>
      </c>
      <c r="D6" s="57" t="s">
        <v>72</v>
      </c>
      <c r="E6" s="57" t="s">
        <v>14</v>
      </c>
      <c r="G6" s="56" t="s">
        <v>48</v>
      </c>
      <c r="H6" s="56" t="s">
        <v>12</v>
      </c>
      <c r="I6" s="57" t="s">
        <v>71</v>
      </c>
      <c r="J6" s="57" t="s">
        <v>72</v>
      </c>
      <c r="K6" s="57" t="s">
        <v>14</v>
      </c>
    </row>
    <row r="7" spans="1:11" ht="15" customHeight="1" x14ac:dyDescent="0.3">
      <c r="A7" s="63" t="s">
        <v>73</v>
      </c>
      <c r="B7" s="59" t="s">
        <v>15</v>
      </c>
      <c r="C7" s="60">
        <v>285875.32699999999</v>
      </c>
      <c r="D7" s="60">
        <v>16.2947632808938</v>
      </c>
      <c r="E7" s="64">
        <v>0.31950516231048298</v>
      </c>
      <c r="G7" s="63" t="s">
        <v>74</v>
      </c>
      <c r="H7" s="59" t="s">
        <v>15</v>
      </c>
      <c r="I7" s="60">
        <v>56053.985000000001</v>
      </c>
      <c r="J7" s="60">
        <v>3.1950515845873202</v>
      </c>
      <c r="K7" s="64">
        <v>0.31950516231048298</v>
      </c>
    </row>
    <row r="8" spans="1:11" ht="15" customHeight="1" x14ac:dyDescent="0.3">
      <c r="A8" s="58"/>
      <c r="B8" s="59" t="s">
        <v>16</v>
      </c>
      <c r="C8" s="60">
        <v>275971.64</v>
      </c>
      <c r="D8" s="60">
        <v>15.7302576379389</v>
      </c>
      <c r="E8" s="64">
        <v>0.308436424518649</v>
      </c>
      <c r="G8" s="58"/>
      <c r="H8" s="59" t="s">
        <v>16</v>
      </c>
      <c r="I8" s="60">
        <v>54112.087</v>
      </c>
      <c r="J8" s="60">
        <v>3.0843642840857299</v>
      </c>
      <c r="K8" s="64">
        <v>0.308436424518649</v>
      </c>
    </row>
    <row r="9" spans="1:11" ht="15" customHeight="1" x14ac:dyDescent="0.3">
      <c r="A9" s="58"/>
      <c r="B9" s="59" t="s">
        <v>17</v>
      </c>
      <c r="C9" s="60">
        <v>332897.033</v>
      </c>
      <c r="D9" s="60">
        <v>18.974979081167401</v>
      </c>
      <c r="E9" s="64">
        <v>0.37205841317086802</v>
      </c>
      <c r="G9" s="58"/>
      <c r="H9" s="59" t="s">
        <v>17</v>
      </c>
      <c r="I9" s="60">
        <v>65273.928</v>
      </c>
      <c r="J9" s="60">
        <v>3.7205841313269499</v>
      </c>
      <c r="K9" s="64">
        <v>0.37205841317086802</v>
      </c>
    </row>
    <row r="10" spans="1:11" s="3" customFormat="1" ht="15" customHeight="1" x14ac:dyDescent="0.3">
      <c r="A10" s="58"/>
      <c r="B10" s="61" t="s">
        <v>78</v>
      </c>
      <c r="C10" s="62">
        <f>SUM(C7:C9)</f>
        <v>894744</v>
      </c>
      <c r="D10" s="62">
        <f>SUM(D7:D9)</f>
        <v>51.000000000000099</v>
      </c>
      <c r="E10" s="65">
        <f>SUM(E7:E9)</f>
        <v>1</v>
      </c>
      <c r="G10" s="58"/>
      <c r="H10" s="61" t="s">
        <v>78</v>
      </c>
      <c r="I10" s="62">
        <f>SUM(I7:I9)</f>
        <v>175440</v>
      </c>
      <c r="J10" s="62">
        <f>SUM(J7:J9)</f>
        <v>10</v>
      </c>
      <c r="K10" s="65">
        <f>SUM(K7:K9)</f>
        <v>1</v>
      </c>
    </row>
    <row r="12" spans="1:11" s="4" customFormat="1" ht="30" customHeight="1" x14ac:dyDescent="0.3">
      <c r="A12" s="56" t="s">
        <v>48</v>
      </c>
      <c r="B12" s="56" t="s">
        <v>12</v>
      </c>
      <c r="C12" s="57" t="s">
        <v>71</v>
      </c>
      <c r="D12" s="57" t="s">
        <v>72</v>
      </c>
      <c r="E12" s="57" t="s">
        <v>14</v>
      </c>
      <c r="G12" s="56" t="s">
        <v>48</v>
      </c>
      <c r="H12" s="56" t="s">
        <v>12</v>
      </c>
      <c r="I12" s="57" t="s">
        <v>71</v>
      </c>
      <c r="J12" s="57" t="s">
        <v>72</v>
      </c>
      <c r="K12" s="57" t="s">
        <v>14</v>
      </c>
    </row>
    <row r="13" spans="1:11" ht="15" customHeight="1" x14ac:dyDescent="0.3">
      <c r="A13" s="63" t="s">
        <v>75</v>
      </c>
      <c r="B13" s="59" t="s">
        <v>15</v>
      </c>
      <c r="C13" s="60">
        <v>28026.992999999999</v>
      </c>
      <c r="D13" s="60">
        <v>1.59752582079343</v>
      </c>
      <c r="E13" s="64">
        <v>0.31950516231048298</v>
      </c>
      <c r="G13" s="63" t="s">
        <v>76</v>
      </c>
      <c r="H13" s="59" t="s">
        <v>15</v>
      </c>
      <c r="I13" s="60">
        <v>16816.196</v>
      </c>
      <c r="J13" s="60">
        <v>0.95851550387596895</v>
      </c>
      <c r="K13" s="64">
        <v>0.31950516231048298</v>
      </c>
    </row>
    <row r="14" spans="1:11" ht="15" customHeight="1" x14ac:dyDescent="0.3">
      <c r="A14" s="58"/>
      <c r="B14" s="59" t="s">
        <v>16</v>
      </c>
      <c r="C14" s="60">
        <v>27056.043000000001</v>
      </c>
      <c r="D14" s="60">
        <v>1.54218211354309</v>
      </c>
      <c r="E14" s="64">
        <v>0.308436424518649</v>
      </c>
      <c r="G14" s="58"/>
      <c r="H14" s="59" t="s">
        <v>16</v>
      </c>
      <c r="I14" s="60">
        <v>16233.626</v>
      </c>
      <c r="J14" s="60">
        <v>0.92530927952576403</v>
      </c>
      <c r="K14" s="64">
        <v>0.308436424518649</v>
      </c>
    </row>
    <row r="15" spans="1:11" ht="15" customHeight="1" x14ac:dyDescent="0.3">
      <c r="A15" s="58"/>
      <c r="B15" s="59" t="s">
        <v>17</v>
      </c>
      <c r="C15" s="60">
        <v>32636.964</v>
      </c>
      <c r="D15" s="60">
        <v>1.8602920656634701</v>
      </c>
      <c r="E15" s="64">
        <v>0.37205841317086802</v>
      </c>
      <c r="G15" s="58"/>
      <c r="H15" s="59" t="s">
        <v>17</v>
      </c>
      <c r="I15" s="60">
        <v>19582.178</v>
      </c>
      <c r="J15" s="60">
        <v>1.1161752165982699</v>
      </c>
      <c r="K15" s="64">
        <v>0.37205841317086802</v>
      </c>
    </row>
    <row r="16" spans="1:11" s="3" customFormat="1" ht="15" customHeight="1" x14ac:dyDescent="0.3">
      <c r="A16" s="58"/>
      <c r="B16" s="61" t="s">
        <v>78</v>
      </c>
      <c r="C16" s="62">
        <f>SUM(C13:C15)</f>
        <v>87720</v>
      </c>
      <c r="D16" s="62">
        <f>SUM(D13:D15)</f>
        <v>4.9999999999999893</v>
      </c>
      <c r="E16" s="65">
        <f>SUM(E13:E15)</f>
        <v>1</v>
      </c>
      <c r="G16" s="58"/>
      <c r="H16" s="61" t="s">
        <v>78</v>
      </c>
      <c r="I16" s="62">
        <f>SUM(I13:I15)</f>
        <v>52632</v>
      </c>
      <c r="J16" s="62">
        <f>SUM(J13:J15)</f>
        <v>3.0000000000000027</v>
      </c>
      <c r="K16" s="65">
        <f>SUM(K13:K15)</f>
        <v>1</v>
      </c>
    </row>
    <row r="18" spans="1:11" s="4" customFormat="1" ht="30" customHeight="1" x14ac:dyDescent="0.3">
      <c r="A18" s="56" t="s">
        <v>48</v>
      </c>
      <c r="B18" s="56" t="s">
        <v>12</v>
      </c>
      <c r="C18" s="57" t="s">
        <v>71</v>
      </c>
      <c r="D18" s="57" t="s">
        <v>72</v>
      </c>
      <c r="E18" s="57" t="s">
        <v>14</v>
      </c>
    </row>
    <row r="19" spans="1:11" ht="15" customHeight="1" x14ac:dyDescent="0.3">
      <c r="A19" s="63" t="s">
        <v>77</v>
      </c>
      <c r="B19" s="59" t="s">
        <v>15</v>
      </c>
      <c r="C19" s="60">
        <v>11210.797</v>
      </c>
      <c r="D19" s="60">
        <v>0.63901031691746502</v>
      </c>
      <c r="E19" s="64">
        <v>0.31950516231048298</v>
      </c>
    </row>
    <row r="20" spans="1:11" ht="15" customHeight="1" x14ac:dyDescent="0.3">
      <c r="A20" s="58"/>
      <c r="B20" s="59" t="s">
        <v>16</v>
      </c>
      <c r="C20" s="60">
        <v>10822.416999999999</v>
      </c>
      <c r="D20" s="60">
        <v>0.61687283401732795</v>
      </c>
      <c r="E20" s="64">
        <v>0.308436424518649</v>
      </c>
    </row>
    <row r="21" spans="1:11" ht="15" customHeight="1" x14ac:dyDescent="0.3">
      <c r="A21" s="58"/>
      <c r="B21" s="59" t="s">
        <v>17</v>
      </c>
      <c r="C21" s="60">
        <v>13054.786</v>
      </c>
      <c r="D21" s="60">
        <v>0.74411684906520703</v>
      </c>
      <c r="E21" s="64">
        <v>0.37205841317086802</v>
      </c>
    </row>
    <row r="22" spans="1:11" s="3" customFormat="1" ht="15" customHeight="1" x14ac:dyDescent="0.3">
      <c r="A22" s="58"/>
      <c r="B22" s="61" t="s">
        <v>78</v>
      </c>
      <c r="C22" s="62">
        <f>SUM(C19:C21)</f>
        <v>35088</v>
      </c>
      <c r="D22" s="62">
        <f>SUM(D19:D21)</f>
        <v>2</v>
      </c>
      <c r="E22" s="65">
        <f>SUM(E19:E21)</f>
        <v>1</v>
      </c>
    </row>
    <row r="24" spans="1:11" s="55" customFormat="1" ht="15" customHeight="1" x14ac:dyDescent="0.3">
      <c r="A24" s="54" t="s">
        <v>24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</sheetData>
  <mergeCells count="9">
    <mergeCell ref="A24:K24"/>
    <mergeCell ref="A2:K2"/>
    <mergeCell ref="A3:K3"/>
    <mergeCell ref="A5:K5"/>
    <mergeCell ref="A7:A10"/>
    <mergeCell ref="G7:G10"/>
    <mergeCell ref="A13:A16"/>
    <mergeCell ref="G13:G16"/>
    <mergeCell ref="A19:A22"/>
  </mergeCells>
  <pageMargins left="0.25" right="0.25" top="0.75" bottom="0.75" header="0.3" footer="0.3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8"/>
  <sheetViews>
    <sheetView showGridLines="0" workbookViewId="0"/>
  </sheetViews>
  <sheetFormatPr defaultColWidth="8.88671875" defaultRowHeight="15" customHeight="1" x14ac:dyDescent="0.3"/>
  <cols>
    <col min="1" max="1" width="19.5546875" style="2" customWidth="1"/>
    <col min="2" max="7" width="15.77734375" style="2" customWidth="1"/>
    <col min="8" max="8" width="8.88671875" style="2" customWidth="1"/>
    <col min="9" max="16384" width="8.88671875" style="2"/>
  </cols>
  <sheetData>
    <row r="2" spans="1:7" s="1" customFormat="1" ht="15" customHeight="1" x14ac:dyDescent="0.3">
      <c r="A2" s="6" t="s">
        <v>0</v>
      </c>
      <c r="B2" s="6"/>
      <c r="C2" s="6"/>
      <c r="D2" s="6"/>
      <c r="E2" s="6"/>
      <c r="F2" s="6"/>
      <c r="G2" s="6"/>
    </row>
    <row r="3" spans="1:7" ht="15" customHeight="1" x14ac:dyDescent="0.3">
      <c r="A3" s="40" t="s">
        <v>35</v>
      </c>
      <c r="B3" s="40"/>
      <c r="C3" s="40"/>
      <c r="D3" s="40"/>
      <c r="E3" s="40"/>
      <c r="F3" s="40"/>
      <c r="G3" s="40"/>
    </row>
    <row r="4" spans="1:7" s="1" customFormat="1" ht="15" customHeight="1" x14ac:dyDescent="0.3"/>
    <row r="6" spans="1:7" s="9" customFormat="1" ht="30" customHeight="1" x14ac:dyDescent="0.3">
      <c r="A6" s="10" t="s">
        <v>34</v>
      </c>
      <c r="B6" s="10" t="s">
        <v>79</v>
      </c>
      <c r="C6" s="10" t="s">
        <v>80</v>
      </c>
      <c r="D6" s="10" t="s">
        <v>35</v>
      </c>
      <c r="E6" s="10" t="s">
        <v>36</v>
      </c>
      <c r="F6" s="10" t="s">
        <v>81</v>
      </c>
      <c r="G6" s="10" t="s">
        <v>37</v>
      </c>
    </row>
    <row r="7" spans="1:7" s="5" customFormat="1" ht="15" customHeight="1" x14ac:dyDescent="0.3">
      <c r="A7" s="42" t="s">
        <v>23</v>
      </c>
      <c r="B7" s="42" t="s">
        <v>27</v>
      </c>
      <c r="C7" s="42" t="s">
        <v>28</v>
      </c>
      <c r="D7" s="42" t="s">
        <v>38</v>
      </c>
      <c r="E7" s="66">
        <v>17544</v>
      </c>
      <c r="F7" s="67">
        <v>2023</v>
      </c>
      <c r="G7" s="68">
        <v>200</v>
      </c>
    </row>
    <row r="8" spans="1:7" s="5" customFormat="1" ht="15" customHeight="1" x14ac:dyDescent="0.3">
      <c r="A8" s="42" t="s">
        <v>22</v>
      </c>
      <c r="B8" s="42" t="s">
        <v>27</v>
      </c>
      <c r="C8" s="42" t="s">
        <v>28</v>
      </c>
      <c r="D8" s="42" t="s">
        <v>39</v>
      </c>
      <c r="E8" s="66">
        <v>17544</v>
      </c>
      <c r="F8" s="67">
        <v>2023</v>
      </c>
      <c r="G8" s="68">
        <v>200</v>
      </c>
    </row>
  </sheetData>
  <mergeCells count="2"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vendedor</vt:lpstr>
      <vt:lpstr>comprador</vt:lpstr>
      <vt:lpstr>contrato</vt:lpstr>
      <vt:lpstr>produto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2021-12-06T14:13:54Z</dcterms:modified>
</cp:coreProperties>
</file>