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om\GELMC\GCOE\01.LEILOES_ACR\RESERVA_CAPACIDADE\05_LRC_MAR_2026\RESULTADOS\"/>
    </mc:Choice>
  </mc:AlternateContent>
  <xr:revisionPtr revIDLastSave="0" documentId="13_ncr:1_{88E3D772-9A5D-4437-B0D9-64A6A27C8E62}" xr6:coauthVersionLast="47" xr6:coauthVersionMax="47" xr10:uidLastSave="{00000000-0000-0000-0000-000000000000}"/>
  <bookViews>
    <workbookView xWindow="28680" yWindow="-120" windowWidth="21840" windowHeight="13020" xr2:uid="{823D5C4F-E1EC-4510-B1A2-B0E1F0550F15}"/>
  </bookViews>
  <sheets>
    <sheet name="geral" sheetId="1" r:id="rId1"/>
    <sheet name="2026" sheetId="2" r:id="rId2"/>
    <sheet name="2027" sheetId="3" r:id="rId3"/>
    <sheet name="2030" sheetId="4" r:id="rId4"/>
    <sheet name="produtos" sheetId="5" r:id="rId5"/>
    <sheet name="legendas" sheetId="6" r:id="rId6"/>
  </sheets>
  <definedNames>
    <definedName name="_xlnm._FilterDatabase" localSheetId="1" hidden="1">'2026'!$A$6:$V$9</definedName>
    <definedName name="_xlnm._FilterDatabase" localSheetId="2" hidden="1">'2027'!$A$6:$V$7</definedName>
    <definedName name="_xlnm._FilterDatabase" localSheetId="3" hidden="1">'2030'!$A$6:$V$8</definedName>
    <definedName name="_xlnm._FilterDatabase" localSheetId="0" hidden="1">geral!$A$6:$V$12</definedName>
    <definedName name="_xlnm._FilterDatabase" localSheetId="4" hidden="1">produtos!$B$6:$J$9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4" l="1"/>
  <c r="V9" i="4"/>
  <c r="Q9" i="4"/>
  <c r="P9" i="4"/>
  <c r="O9" i="4"/>
  <c r="N9" i="4"/>
  <c r="M9" i="4"/>
  <c r="W8" i="3"/>
  <c r="V8" i="3"/>
  <c r="Q8" i="3"/>
  <c r="P8" i="3"/>
  <c r="O8" i="3"/>
  <c r="N8" i="3"/>
  <c r="M8" i="3"/>
  <c r="W10" i="2"/>
  <c r="V10" i="2"/>
  <c r="Q10" i="2"/>
  <c r="P10" i="2"/>
  <c r="O10" i="2"/>
  <c r="N10" i="2"/>
  <c r="M10" i="2"/>
  <c r="N13" i="1"/>
  <c r="O13" i="1"/>
  <c r="P13" i="1"/>
  <c r="Q13" i="1"/>
  <c r="V13" i="1"/>
  <c r="W13" i="1"/>
  <c r="M13" i="1"/>
</calcChain>
</file>

<file path=xl/sharedStrings.xml><?xml version="1.0" encoding="utf-8"?>
<sst xmlns="http://schemas.openxmlformats.org/spreadsheetml/2006/main" count="326" uniqueCount="98">
  <si>
    <t>Rodada</t>
  </si>
  <si>
    <t>Empreendimento</t>
  </si>
  <si>
    <t>Submercado</t>
  </si>
  <si>
    <t>Tipo</t>
  </si>
  <si>
    <t>UF</t>
  </si>
  <si>
    <t>Combustível</t>
  </si>
  <si>
    <t>CEP</t>
  </si>
  <si>
    <t>PETROLINA</t>
  </si>
  <si>
    <t>UTE.PE.PE.028584-6.01</t>
  </si>
  <si>
    <t>NE</t>
  </si>
  <si>
    <t>ECO</t>
  </si>
  <si>
    <t>PE</t>
  </si>
  <si>
    <t>Óleo Combustível B1</t>
  </si>
  <si>
    <t>PETROBRAS</t>
  </si>
  <si>
    <t>CANOAS DIESEL</t>
  </si>
  <si>
    <t>UTE.GN.RS.028038-0.01</t>
  </si>
  <si>
    <t>S</t>
  </si>
  <si>
    <t>RS</t>
  </si>
  <si>
    <t>Óleo Diesel</t>
  </si>
  <si>
    <t>UTEXAVANTES</t>
  </si>
  <si>
    <t>XAVANTES ARUANÃ</t>
  </si>
  <si>
    <t>UTE.PE.GO.028654-0.01</t>
  </si>
  <si>
    <t>SE</t>
  </si>
  <si>
    <t>GO</t>
  </si>
  <si>
    <t>TERMOCEARÁ DIESEL</t>
  </si>
  <si>
    <t>UTE.GN.CE.028358-4.01</t>
  </si>
  <si>
    <t>CE</t>
  </si>
  <si>
    <t>PETROLINA BIO</t>
  </si>
  <si>
    <t>Biodiesel</t>
  </si>
  <si>
    <t>UTBIO XAVANTES</t>
  </si>
  <si>
    <t>Preço Inicial
(R$/MW.ano)</t>
  </si>
  <si>
    <t>Receita Fixa
(R$/ano)</t>
  </si>
  <si>
    <t>Consórcio/Empresa
Sigla</t>
  </si>
  <si>
    <t>Razão Social</t>
  </si>
  <si>
    <t>CNPJ</t>
  </si>
  <si>
    <t>Percentual
Empresa</t>
  </si>
  <si>
    <t>CEG</t>
  </si>
  <si>
    <t>Fonte</t>
  </si>
  <si>
    <t>Investimento
(R$)</t>
  </si>
  <si>
    <t>Potência Instalada
(MW)</t>
  </si>
  <si>
    <t>Potência Injetada
(MW)</t>
  </si>
  <si>
    <t>*Garantia 
Física (MWm)</t>
  </si>
  <si>
    <t>Disponibilidade
Potência Ofertada
(MW)</t>
  </si>
  <si>
    <t>Constante
de Flexibilidade
'a'</t>
  </si>
  <si>
    <t>Período de 
Suprimento 
(anos)</t>
  </si>
  <si>
    <t>Preço da 
Disponibilidade de Potência
(R$/MW.ano)</t>
  </si>
  <si>
    <t>Receita Fixa
Total (R$)</t>
  </si>
  <si>
    <t>CVU
(R$/MWh)</t>
  </si>
  <si>
    <t>BIO</t>
  </si>
  <si>
    <t>04811856000106</t>
  </si>
  <si>
    <t>33000167000101</t>
  </si>
  <si>
    <t>08435796000117</t>
  </si>
  <si>
    <t>COMPANHIA ENERGÉTRICA DE PETROLINA</t>
  </si>
  <si>
    <t>PETRÓLEO BRASILEIRO S.A.</t>
  </si>
  <si>
    <t>USINA XAVANTES S.A.</t>
  </si>
  <si>
    <t>VENDEDOR - GERAL</t>
  </si>
  <si>
    <t>5º LEILÃO DE RESERVA DE CAPACIDADE</t>
  </si>
  <si>
    <t>*A Garantia Física dos empreendimentos termelétricos vencedores no leilão será calculada e revisada em até 30 dias após a realização do certame, conforme disposto no Art. 7º da Portaria Normativa MME nº 119, de 23 de outubro de 2025.</t>
  </si>
  <si>
    <t>Vencedores:</t>
  </si>
  <si>
    <t>Início do Leilão:</t>
  </si>
  <si>
    <t>Término do Leilão:</t>
  </si>
  <si>
    <t>Duração Total:</t>
  </si>
  <si>
    <t>Investimento (R$):</t>
  </si>
  <si>
    <t>Potência Instalada (MW):</t>
  </si>
  <si>
    <t>Potência Injetada (MW):</t>
  </si>
  <si>
    <t>Garantia Física (MWm):</t>
  </si>
  <si>
    <t>Disponibilidade Potência (MW):</t>
  </si>
  <si>
    <t>Receita Fixa (R$/ano):</t>
  </si>
  <si>
    <t>Receita Fixa Total (R$):</t>
  </si>
  <si>
    <t>Preço Médio (R$/MW. ano):</t>
  </si>
  <si>
    <t>Preço Marginal (R$/MW. ano):</t>
  </si>
  <si>
    <t>Economia (R$):</t>
  </si>
  <si>
    <t>Deságio (%):</t>
  </si>
  <si>
    <t>OLEO</t>
  </si>
  <si>
    <t>VENDEDOR - RODADA 2026</t>
  </si>
  <si>
    <t>VENDEDOR - RODADA 2027</t>
  </si>
  <si>
    <t>VENDEDOR - RODADA 2030</t>
  </si>
  <si>
    <t>PRODUTOS</t>
  </si>
  <si>
    <t>Descrição</t>
  </si>
  <si>
    <t>Início de
Suprimento</t>
  </si>
  <si>
    <t>Fim de
Suprimento</t>
  </si>
  <si>
    <t>Suprimento
Anos</t>
  </si>
  <si>
    <t>Produto</t>
  </si>
  <si>
    <t>Nº de horas</t>
  </si>
  <si>
    <t>Ano de
Demanda</t>
  </si>
  <si>
    <t>POTT2026</t>
  </si>
  <si>
    <t>EXISTENTE</t>
  </si>
  <si>
    <t>Potência</t>
  </si>
  <si>
    <t>POTT2027</t>
  </si>
  <si>
    <t>POTT2030</t>
  </si>
  <si>
    <t>LEGENDAS</t>
  </si>
  <si>
    <t>EMPREENDIMENTO COM OUTORGA</t>
  </si>
  <si>
    <t>ESO</t>
  </si>
  <si>
    <t>EMPREENDIMENTO SEM OUTORGA</t>
  </si>
  <si>
    <t>3 anos</t>
  </si>
  <si>
    <t>10 anos</t>
  </si>
  <si>
    <t>EMPREENDIMENTO TERMELÉTRICO A ÓLEO COMBUSTÍVEL</t>
  </si>
  <si>
    <t>EMPREENDIMENTO TERMELÉTRICO A BIODIESEL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</si>
</sst>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Calibri"/>
      <family val="2"/>
    </font>
    <font>
      <b/>
      <sz val="16"/>
      <color theme="3" tint="9.9978637043366805E-2"/>
      <name val="Calibri"/>
      <family val="2"/>
    </font>
    <font>
      <b/>
      <sz val="14"/>
      <color theme="3" tint="9.9978637043366805E-2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Aptos Narrow"/>
      <family val="2"/>
      <scheme val="minor"/>
    </font>
    <font>
      <b/>
      <sz val="16"/>
      <color rgb="FF17375D"/>
      <name val="Calibri"/>
      <family val="2"/>
    </font>
    <font>
      <b/>
      <sz val="10"/>
      <color rgb="FF17375D"/>
      <name val="Calibri"/>
      <family val="2"/>
    </font>
    <font>
      <b/>
      <sz val="14"/>
      <color rgb="FF17375D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17375D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22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20" fontId="6" fillId="0" borderId="1" xfId="0" applyNumberFormat="1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8974FA-D908-46EC-BC37-073723E8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3915" cy="936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C508CC-C72C-4EDF-ADCC-E64BEB1EE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725" cy="932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C8E59C-2652-4BFE-ADA6-FF38E90F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725" cy="932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</xdr:colOff>
      <xdr:row>4</xdr:row>
      <xdr:rowOff>174543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D45699-587A-47BD-9C21-3F9AC41BC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725" cy="932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0</xdr:rowOff>
    </xdr:from>
    <xdr:to>
      <xdr:col>1</xdr:col>
      <xdr:colOff>116205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0B6564-3EA1-4ED9-97AC-E97C806ED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0"/>
          <a:ext cx="847725" cy="932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4</xdr:row>
      <xdr:rowOff>170733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9E25FB-D423-48B1-A112-C07AC6C6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820" cy="932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343-33A5-4567-AF17-D0331FA4422A}">
  <dimension ref="A1:X31"/>
  <sheetViews>
    <sheetView showGridLines="0" tabSelected="1" workbookViewId="0">
      <pane ySplit="6" topLeftCell="A7" activePane="bottomLeft" state="frozen"/>
      <selection pane="bottomLeft"/>
    </sheetView>
  </sheetViews>
  <sheetFormatPr defaultColWidth="12.21875" defaultRowHeight="15" customHeight="1" x14ac:dyDescent="0.3"/>
  <cols>
    <col min="1" max="1" width="12.109375" style="2" bestFit="1" customWidth="1"/>
    <col min="2" max="2" width="17.88671875" style="2" bestFit="1" customWidth="1"/>
    <col min="3" max="3" width="36.88671875" style="2" bestFit="1" customWidth="1"/>
    <col min="4" max="4" width="15.109375" style="2" bestFit="1" customWidth="1"/>
    <col min="5" max="5" width="10.21875" style="2" bestFit="1" customWidth="1"/>
    <col min="6" max="6" width="18.5546875" style="2" bestFit="1" customWidth="1"/>
    <col min="7" max="7" width="21.109375" style="2" bestFit="1" customWidth="1"/>
    <col min="8" max="8" width="11.6640625" style="2" bestFit="1" customWidth="1"/>
    <col min="9" max="9" width="4.6640625" style="2" bestFit="1" customWidth="1"/>
    <col min="10" max="10" width="3.6640625" style="2" bestFit="1" customWidth="1"/>
    <col min="11" max="11" width="6.77734375" style="2" bestFit="1" customWidth="1"/>
    <col min="12" max="12" width="18.77734375" style="4" bestFit="1" customWidth="1"/>
    <col min="13" max="13" width="13.21875" style="5" customWidth="1"/>
    <col min="14" max="14" width="8.77734375" style="5" bestFit="1" customWidth="1"/>
    <col min="15" max="15" width="8.44140625" style="5" bestFit="1" customWidth="1"/>
    <col min="16" max="16" width="9.33203125" style="5" bestFit="1" customWidth="1"/>
    <col min="17" max="17" width="14.6640625" style="4" bestFit="1" customWidth="1"/>
    <col min="18" max="18" width="13" style="5" customWidth="1"/>
    <col min="19" max="19" width="12.21875" style="6"/>
    <col min="20" max="20" width="11.109375" style="4" bestFit="1" customWidth="1"/>
    <col min="21" max="21" width="13.5546875" style="4" bestFit="1" customWidth="1"/>
    <col min="22" max="22" width="13.77734375" style="4" bestFit="1" customWidth="1"/>
    <col min="23" max="23" width="13.77734375" style="2" bestFit="1" customWidth="1"/>
    <col min="24" max="24" width="10.109375" style="2" bestFit="1" customWidth="1"/>
    <col min="25" max="16384" width="12.21875" style="2"/>
  </cols>
  <sheetData>
    <row r="1" spans="1:24" s="1" customFormat="1" ht="15" customHeight="1" x14ac:dyDescent="0.3">
      <c r="L1" s="3"/>
      <c r="M1" s="7"/>
      <c r="N1" s="7"/>
      <c r="O1" s="7"/>
      <c r="P1" s="7"/>
      <c r="Q1" s="3"/>
      <c r="R1" s="7"/>
      <c r="S1" s="8"/>
      <c r="T1" s="3"/>
      <c r="U1" s="3"/>
      <c r="V1" s="3"/>
    </row>
    <row r="2" spans="1:24" s="1" customFormat="1" ht="15" customHeight="1" x14ac:dyDescent="0.3">
      <c r="A2" s="43" t="s">
        <v>56</v>
      </c>
      <c r="B2" s="43"/>
      <c r="C2" s="43"/>
      <c r="D2" s="43"/>
      <c r="E2" s="43"/>
      <c r="L2" s="3"/>
      <c r="M2" s="7"/>
      <c r="N2" s="7"/>
      <c r="O2" s="7"/>
      <c r="P2" s="7"/>
      <c r="Q2" s="3"/>
      <c r="R2" s="7"/>
      <c r="S2" s="8"/>
      <c r="T2" s="3"/>
      <c r="U2" s="3"/>
      <c r="V2" s="3"/>
    </row>
    <row r="3" spans="1:24" s="1" customFormat="1" ht="15" customHeight="1" x14ac:dyDescent="0.3">
      <c r="A3" s="44" t="s">
        <v>55</v>
      </c>
      <c r="B3" s="44"/>
      <c r="C3" s="44"/>
      <c r="D3" s="44"/>
      <c r="E3" s="44"/>
      <c r="L3" s="3"/>
      <c r="M3" s="7"/>
      <c r="N3" s="7"/>
      <c r="O3" s="7"/>
      <c r="P3" s="7"/>
      <c r="Q3" s="3"/>
      <c r="R3" s="7"/>
      <c r="S3" s="8"/>
      <c r="T3" s="3"/>
      <c r="U3" s="3"/>
      <c r="V3" s="3"/>
    </row>
    <row r="4" spans="1:24" s="1" customFormat="1" ht="15" customHeight="1" x14ac:dyDescent="0.3">
      <c r="L4" s="3"/>
      <c r="M4" s="7"/>
      <c r="N4" s="7"/>
      <c r="O4" s="7"/>
      <c r="P4" s="7"/>
      <c r="Q4" s="3"/>
      <c r="R4" s="7"/>
      <c r="S4" s="8"/>
      <c r="T4" s="3"/>
      <c r="U4" s="3"/>
      <c r="V4" s="3"/>
    </row>
    <row r="5" spans="1:24" s="1" customFormat="1" ht="15" customHeight="1" x14ac:dyDescent="0.3">
      <c r="L5" s="7"/>
      <c r="M5" s="7"/>
      <c r="N5" s="7"/>
      <c r="O5" s="7"/>
      <c r="P5" s="7"/>
      <c r="Q5" s="3"/>
      <c r="R5" s="7"/>
      <c r="S5" s="8"/>
      <c r="T5" s="3"/>
      <c r="U5" s="3"/>
      <c r="V5" s="3"/>
    </row>
    <row r="6" spans="1:24" s="1" customFormat="1" ht="60" customHeight="1" x14ac:dyDescent="0.3">
      <c r="A6" s="10" t="s">
        <v>0</v>
      </c>
      <c r="B6" s="9" t="s">
        <v>32</v>
      </c>
      <c r="C6" s="9" t="s">
        <v>33</v>
      </c>
      <c r="D6" s="9" t="s">
        <v>34</v>
      </c>
      <c r="E6" s="9" t="s">
        <v>35</v>
      </c>
      <c r="F6" s="10" t="s">
        <v>1</v>
      </c>
      <c r="G6" s="10" t="s">
        <v>36</v>
      </c>
      <c r="H6" s="10" t="s">
        <v>2</v>
      </c>
      <c r="I6" s="10" t="s">
        <v>3</v>
      </c>
      <c r="J6" s="10" t="s">
        <v>4</v>
      </c>
      <c r="K6" s="10" t="s">
        <v>37</v>
      </c>
      <c r="L6" s="10" t="s">
        <v>5</v>
      </c>
      <c r="M6" s="11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1" t="s">
        <v>30</v>
      </c>
      <c r="S6" s="11" t="s">
        <v>43</v>
      </c>
      <c r="T6" s="13" t="s">
        <v>44</v>
      </c>
      <c r="U6" s="11" t="s">
        <v>45</v>
      </c>
      <c r="V6" s="11" t="s">
        <v>31</v>
      </c>
      <c r="W6" s="11" t="s">
        <v>46</v>
      </c>
      <c r="X6" s="11" t="s">
        <v>47</v>
      </c>
    </row>
    <row r="7" spans="1:24" ht="15" customHeight="1" x14ac:dyDescent="0.3">
      <c r="A7" s="14">
        <v>2026</v>
      </c>
      <c r="B7" s="14" t="s">
        <v>6</v>
      </c>
      <c r="C7" s="14" t="s">
        <v>52</v>
      </c>
      <c r="D7" s="14" t="s">
        <v>49</v>
      </c>
      <c r="E7" s="18">
        <v>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9" t="s">
        <v>73</v>
      </c>
      <c r="L7" s="14" t="s">
        <v>12</v>
      </c>
      <c r="M7" s="15">
        <v>0</v>
      </c>
      <c r="N7" s="16">
        <v>136.19999999999999</v>
      </c>
      <c r="O7" s="16">
        <v>20</v>
      </c>
      <c r="P7" s="16">
        <v>0</v>
      </c>
      <c r="Q7" s="16">
        <v>20</v>
      </c>
      <c r="R7" s="15">
        <v>1600000</v>
      </c>
      <c r="S7" s="15">
        <v>124.2</v>
      </c>
      <c r="T7" s="17">
        <v>3</v>
      </c>
      <c r="U7" s="15">
        <v>893688.91</v>
      </c>
      <c r="V7" s="15">
        <v>11772279.369999999</v>
      </c>
      <c r="W7" s="15">
        <v>35316838.109999999</v>
      </c>
      <c r="X7" s="15">
        <v>2456.3200000000002</v>
      </c>
    </row>
    <row r="8" spans="1:24" ht="15" customHeight="1" x14ac:dyDescent="0.3">
      <c r="A8" s="14">
        <v>2026</v>
      </c>
      <c r="B8" s="14" t="s">
        <v>13</v>
      </c>
      <c r="C8" s="14" t="s">
        <v>53</v>
      </c>
      <c r="D8" s="14" t="s">
        <v>50</v>
      </c>
      <c r="E8" s="18">
        <v>1</v>
      </c>
      <c r="F8" s="14" t="s">
        <v>14</v>
      </c>
      <c r="G8" s="14" t="s">
        <v>15</v>
      </c>
      <c r="H8" s="14" t="s">
        <v>16</v>
      </c>
      <c r="I8" s="14" t="s">
        <v>10</v>
      </c>
      <c r="J8" s="14" t="s">
        <v>17</v>
      </c>
      <c r="K8" s="19" t="s">
        <v>73</v>
      </c>
      <c r="L8" s="14" t="s">
        <v>18</v>
      </c>
      <c r="M8" s="15">
        <v>0</v>
      </c>
      <c r="N8" s="16">
        <v>167.5</v>
      </c>
      <c r="O8" s="16">
        <v>164.9</v>
      </c>
      <c r="P8" s="16">
        <v>0</v>
      </c>
      <c r="Q8" s="16">
        <v>157.83099999999999</v>
      </c>
      <c r="R8" s="15">
        <v>1600000</v>
      </c>
      <c r="S8" s="15">
        <v>283.2</v>
      </c>
      <c r="T8" s="17">
        <v>3</v>
      </c>
      <c r="U8" s="15">
        <v>898249.41</v>
      </c>
      <c r="V8" s="15">
        <v>74751365.5</v>
      </c>
      <c r="W8" s="15">
        <v>224254096.5</v>
      </c>
      <c r="X8" s="15">
        <v>1499.41</v>
      </c>
    </row>
    <row r="9" spans="1:24" ht="15" customHeight="1" x14ac:dyDescent="0.3">
      <c r="A9" s="14">
        <v>2026</v>
      </c>
      <c r="B9" s="14" t="s">
        <v>19</v>
      </c>
      <c r="C9" s="14" t="s">
        <v>54</v>
      </c>
      <c r="D9" s="14" t="s">
        <v>51</v>
      </c>
      <c r="E9" s="18">
        <v>1</v>
      </c>
      <c r="F9" s="14" t="s">
        <v>20</v>
      </c>
      <c r="G9" s="14" t="s">
        <v>21</v>
      </c>
      <c r="H9" s="14" t="s">
        <v>22</v>
      </c>
      <c r="I9" s="14" t="s">
        <v>10</v>
      </c>
      <c r="J9" s="14" t="s">
        <v>23</v>
      </c>
      <c r="K9" s="19" t="s">
        <v>73</v>
      </c>
      <c r="L9" s="14" t="s">
        <v>18</v>
      </c>
      <c r="M9" s="15">
        <v>0</v>
      </c>
      <c r="N9" s="16">
        <v>53.576000000000001</v>
      </c>
      <c r="O9" s="16">
        <v>53.32</v>
      </c>
      <c r="P9" s="16">
        <v>0</v>
      </c>
      <c r="Q9" s="16">
        <v>50.4</v>
      </c>
      <c r="R9" s="15">
        <v>1600000</v>
      </c>
      <c r="S9" s="15">
        <v>162</v>
      </c>
      <c r="T9" s="17">
        <v>3</v>
      </c>
      <c r="U9" s="15">
        <v>890000</v>
      </c>
      <c r="V9" s="15">
        <v>25114493.379999999</v>
      </c>
      <c r="W9" s="15">
        <v>75343480.140000001</v>
      </c>
      <c r="X9" s="15">
        <v>2417.88</v>
      </c>
    </row>
    <row r="10" spans="1:24" ht="15" customHeight="1" x14ac:dyDescent="0.3">
      <c r="A10" s="14">
        <v>2027</v>
      </c>
      <c r="B10" s="14" t="s">
        <v>13</v>
      </c>
      <c r="C10" s="14" t="s">
        <v>53</v>
      </c>
      <c r="D10" s="14" t="s">
        <v>50</v>
      </c>
      <c r="E10" s="18">
        <v>1</v>
      </c>
      <c r="F10" s="14" t="s">
        <v>24</v>
      </c>
      <c r="G10" s="14" t="s">
        <v>25</v>
      </c>
      <c r="H10" s="14" t="s">
        <v>9</v>
      </c>
      <c r="I10" s="14" t="s">
        <v>10</v>
      </c>
      <c r="J10" s="14" t="s">
        <v>26</v>
      </c>
      <c r="K10" s="19" t="s">
        <v>73</v>
      </c>
      <c r="L10" s="14" t="s">
        <v>18</v>
      </c>
      <c r="M10" s="15">
        <v>0</v>
      </c>
      <c r="N10" s="16">
        <v>190</v>
      </c>
      <c r="O10" s="16">
        <v>185.8</v>
      </c>
      <c r="P10" s="16">
        <v>0</v>
      </c>
      <c r="Q10" s="16">
        <v>174.69</v>
      </c>
      <c r="R10" s="15">
        <v>1600000</v>
      </c>
      <c r="S10" s="15">
        <v>238.2</v>
      </c>
      <c r="T10" s="17">
        <v>3</v>
      </c>
      <c r="U10" s="15">
        <v>852192</v>
      </c>
      <c r="V10" s="15">
        <v>76981983.920000002</v>
      </c>
      <c r="W10" s="15">
        <v>230945951.75999999</v>
      </c>
      <c r="X10" s="15">
        <v>1727.6</v>
      </c>
    </row>
    <row r="11" spans="1:24" ht="15" customHeight="1" x14ac:dyDescent="0.3">
      <c r="A11" s="14">
        <v>2030</v>
      </c>
      <c r="B11" s="14" t="s">
        <v>6</v>
      </c>
      <c r="C11" s="14" t="s">
        <v>52</v>
      </c>
      <c r="D11" s="14" t="s">
        <v>49</v>
      </c>
      <c r="E11" s="18">
        <v>1</v>
      </c>
      <c r="F11" s="14" t="s">
        <v>27</v>
      </c>
      <c r="G11" s="14" t="s">
        <v>8</v>
      </c>
      <c r="H11" s="14" t="s">
        <v>9</v>
      </c>
      <c r="I11" s="14" t="s">
        <v>10</v>
      </c>
      <c r="J11" s="14" t="s">
        <v>11</v>
      </c>
      <c r="K11" s="19" t="s">
        <v>48</v>
      </c>
      <c r="L11" s="14" t="s">
        <v>28</v>
      </c>
      <c r="M11" s="15">
        <v>0</v>
      </c>
      <c r="N11" s="16">
        <v>136.19999999999999</v>
      </c>
      <c r="O11" s="16">
        <v>28</v>
      </c>
      <c r="P11" s="16">
        <v>0</v>
      </c>
      <c r="Q11" s="16">
        <v>48</v>
      </c>
      <c r="R11" s="15">
        <v>1750000</v>
      </c>
      <c r="S11" s="15">
        <v>124.2</v>
      </c>
      <c r="T11" s="17">
        <v>10</v>
      </c>
      <c r="U11" s="15">
        <v>779252.44</v>
      </c>
      <c r="V11" s="15">
        <v>22405566.370000001</v>
      </c>
      <c r="W11" s="15">
        <v>224055663.69999999</v>
      </c>
      <c r="X11" s="15">
        <v>2515.86</v>
      </c>
    </row>
    <row r="12" spans="1:24" ht="15" customHeight="1" x14ac:dyDescent="0.3">
      <c r="A12" s="14">
        <v>2030</v>
      </c>
      <c r="B12" s="14" t="s">
        <v>19</v>
      </c>
      <c r="C12" s="14" t="s">
        <v>54</v>
      </c>
      <c r="D12" s="14" t="s">
        <v>51</v>
      </c>
      <c r="E12" s="18">
        <v>1</v>
      </c>
      <c r="F12" s="14" t="s">
        <v>29</v>
      </c>
      <c r="G12" s="14" t="s">
        <v>21</v>
      </c>
      <c r="H12" s="14" t="s">
        <v>22</v>
      </c>
      <c r="I12" s="14" t="s">
        <v>10</v>
      </c>
      <c r="J12" s="14" t="s">
        <v>23</v>
      </c>
      <c r="K12" s="19" t="s">
        <v>48</v>
      </c>
      <c r="L12" s="14" t="s">
        <v>28</v>
      </c>
      <c r="M12" s="15">
        <v>0</v>
      </c>
      <c r="N12" s="16">
        <v>53.576000000000001</v>
      </c>
      <c r="O12" s="16">
        <v>53.32</v>
      </c>
      <c r="P12" s="16">
        <v>0</v>
      </c>
      <c r="Q12" s="16">
        <v>50.4</v>
      </c>
      <c r="R12" s="15">
        <v>1750000</v>
      </c>
      <c r="S12" s="15">
        <v>162</v>
      </c>
      <c r="T12" s="17">
        <v>10</v>
      </c>
      <c r="U12" s="15">
        <v>771000</v>
      </c>
      <c r="V12" s="15">
        <v>18873255.739999998</v>
      </c>
      <c r="W12" s="15">
        <v>188732557.40000001</v>
      </c>
      <c r="X12" s="15">
        <v>2447.7199999999998</v>
      </c>
    </row>
    <row r="13" spans="1:24" s="1" customFormat="1" ht="15" customHeight="1" x14ac:dyDescent="0.3">
      <c r="M13" s="3">
        <f>SUM(M7:M12)</f>
        <v>0</v>
      </c>
      <c r="N13" s="7">
        <f>SUM(N7:N12)</f>
        <v>737.05200000000013</v>
      </c>
      <c r="O13" s="7">
        <f>SUM(O7:O12)</f>
        <v>505.34</v>
      </c>
      <c r="P13" s="7">
        <f>SUM(P7:P12)</f>
        <v>0</v>
      </c>
      <c r="Q13" s="7">
        <f>SUM(Q7:Q12)</f>
        <v>501.32099999999997</v>
      </c>
      <c r="R13" s="3"/>
      <c r="S13" s="7"/>
      <c r="T13" s="8"/>
      <c r="U13" s="3"/>
      <c r="V13" s="3">
        <f>SUM(V7:V12)</f>
        <v>229898944.28000003</v>
      </c>
      <c r="W13" s="3">
        <f>SUM(W7:W12)</f>
        <v>978648587.61000001</v>
      </c>
    </row>
    <row r="15" spans="1:24" ht="15" customHeight="1" x14ac:dyDescent="0.3">
      <c r="A15" s="45" t="s">
        <v>57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7" spans="6:10" ht="15" customHeight="1" x14ac:dyDescent="0.3">
      <c r="F17" s="38" t="s">
        <v>58</v>
      </c>
      <c r="G17" s="39"/>
      <c r="H17" s="41">
        <v>6</v>
      </c>
      <c r="I17" s="41"/>
      <c r="J17" s="42"/>
    </row>
    <row r="18" spans="6:10" ht="15" customHeight="1" x14ac:dyDescent="0.3">
      <c r="F18" s="38" t="s">
        <v>59</v>
      </c>
      <c r="G18" s="39"/>
      <c r="H18" s="40">
        <v>46101.416666666664</v>
      </c>
      <c r="I18" s="41"/>
      <c r="J18" s="42"/>
    </row>
    <row r="19" spans="6:10" ht="15" customHeight="1" x14ac:dyDescent="0.3">
      <c r="F19" s="38" t="s">
        <v>60</v>
      </c>
      <c r="G19" s="39"/>
      <c r="H19" s="40">
        <v>46101.574999999997</v>
      </c>
      <c r="I19" s="41"/>
      <c r="J19" s="42"/>
    </row>
    <row r="20" spans="6:10" ht="15" customHeight="1" x14ac:dyDescent="0.3">
      <c r="F20" s="38" t="s">
        <v>61</v>
      </c>
      <c r="G20" s="39"/>
      <c r="H20" s="46">
        <v>0.15833333333333333</v>
      </c>
      <c r="I20" s="41"/>
      <c r="J20" s="42"/>
    </row>
    <row r="21" spans="6:10" ht="15" customHeight="1" x14ac:dyDescent="0.3">
      <c r="F21" s="38" t="s">
        <v>62</v>
      </c>
      <c r="G21" s="39"/>
      <c r="H21" s="47">
        <v>0</v>
      </c>
      <c r="I21" s="47"/>
      <c r="J21" s="48"/>
    </row>
    <row r="22" spans="6:10" ht="15" customHeight="1" x14ac:dyDescent="0.3">
      <c r="F22" s="38" t="s">
        <v>63</v>
      </c>
      <c r="G22" s="39"/>
      <c r="H22" s="49">
        <v>737.05200000000013</v>
      </c>
      <c r="I22" s="49"/>
      <c r="J22" s="50"/>
    </row>
    <row r="23" spans="6:10" ht="15" customHeight="1" x14ac:dyDescent="0.3">
      <c r="F23" s="38" t="s">
        <v>64</v>
      </c>
      <c r="G23" s="39"/>
      <c r="H23" s="49">
        <v>505.34</v>
      </c>
      <c r="I23" s="49"/>
      <c r="J23" s="50"/>
    </row>
    <row r="24" spans="6:10" ht="15" customHeight="1" x14ac:dyDescent="0.3">
      <c r="F24" s="38" t="s">
        <v>65</v>
      </c>
      <c r="G24" s="39"/>
      <c r="H24" s="49">
        <v>0</v>
      </c>
      <c r="I24" s="49"/>
      <c r="J24" s="50"/>
    </row>
    <row r="25" spans="6:10" ht="15" customHeight="1" x14ac:dyDescent="0.3">
      <c r="F25" s="38" t="s">
        <v>66</v>
      </c>
      <c r="G25" s="39"/>
      <c r="H25" s="49">
        <v>501.32099999999997</v>
      </c>
      <c r="I25" s="49"/>
      <c r="J25" s="50"/>
    </row>
    <row r="26" spans="6:10" ht="15" customHeight="1" x14ac:dyDescent="0.3">
      <c r="F26" s="38" t="s">
        <v>67</v>
      </c>
      <c r="G26" s="39"/>
      <c r="H26" s="47">
        <v>229898944.28000003</v>
      </c>
      <c r="I26" s="47"/>
      <c r="J26" s="48"/>
    </row>
    <row r="27" spans="6:10" ht="15" customHeight="1" x14ac:dyDescent="0.3">
      <c r="F27" s="38" t="s">
        <v>68</v>
      </c>
      <c r="G27" s="39"/>
      <c r="H27" s="47">
        <v>978648587.61000001</v>
      </c>
      <c r="I27" s="47"/>
      <c r="J27" s="48"/>
    </row>
    <row r="28" spans="6:10" ht="15" customHeight="1" x14ac:dyDescent="0.3">
      <c r="F28" s="38" t="s">
        <v>69</v>
      </c>
      <c r="G28" s="39"/>
      <c r="H28" s="47">
        <v>831251.52</v>
      </c>
      <c r="I28" s="47"/>
      <c r="J28" s="48"/>
    </row>
    <row r="29" spans="6:10" ht="15" customHeight="1" x14ac:dyDescent="0.3">
      <c r="F29" s="38" t="s">
        <v>70</v>
      </c>
      <c r="G29" s="39"/>
      <c r="H29" s="47">
        <v>898249.41</v>
      </c>
      <c r="I29" s="47"/>
      <c r="J29" s="48"/>
    </row>
    <row r="30" spans="6:10" ht="15" customHeight="1" x14ac:dyDescent="0.3">
      <c r="F30" s="38" t="s">
        <v>71</v>
      </c>
      <c r="G30" s="39"/>
      <c r="H30" s="47">
        <v>1833283224.8699999</v>
      </c>
      <c r="I30" s="47"/>
      <c r="J30" s="48"/>
    </row>
    <row r="31" spans="6:10" ht="15" customHeight="1" x14ac:dyDescent="0.3">
      <c r="F31" s="38" t="s">
        <v>72</v>
      </c>
      <c r="G31" s="39"/>
      <c r="H31" s="51">
        <v>0.50139999999999996</v>
      </c>
      <c r="I31" s="41"/>
      <c r="J31" s="42"/>
    </row>
  </sheetData>
  <mergeCells count="33">
    <mergeCell ref="F31:G31"/>
    <mergeCell ref="H31:J31"/>
    <mergeCell ref="F28:G28"/>
    <mergeCell ref="H28:J28"/>
    <mergeCell ref="F29:G29"/>
    <mergeCell ref="H29:J29"/>
    <mergeCell ref="F30:G30"/>
    <mergeCell ref="H30:J30"/>
    <mergeCell ref="F25:G25"/>
    <mergeCell ref="H25:J25"/>
    <mergeCell ref="F26:G26"/>
    <mergeCell ref="H26:J26"/>
    <mergeCell ref="F27:G27"/>
    <mergeCell ref="H27:J27"/>
    <mergeCell ref="F22:G22"/>
    <mergeCell ref="H22:J22"/>
    <mergeCell ref="F23:G23"/>
    <mergeCell ref="H23:J23"/>
    <mergeCell ref="F24:G24"/>
    <mergeCell ref="H24:J24"/>
    <mergeCell ref="F19:G19"/>
    <mergeCell ref="H19:J19"/>
    <mergeCell ref="F20:G20"/>
    <mergeCell ref="H20:J20"/>
    <mergeCell ref="F21:G21"/>
    <mergeCell ref="H21:J21"/>
    <mergeCell ref="F18:G18"/>
    <mergeCell ref="H18:J18"/>
    <mergeCell ref="A2:E2"/>
    <mergeCell ref="A3:E3"/>
    <mergeCell ref="A15:X15"/>
    <mergeCell ref="F17:G17"/>
    <mergeCell ref="H17:J17"/>
  </mergeCells>
  <pageMargins left="0.511811024" right="0.511811024" top="0.78740157499999996" bottom="0.78740157499999996" header="0.31496062000000002" footer="0.31496062000000002"/>
  <ignoredErrors>
    <ignoredError sqref="D7:D1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A2AA-B3CC-451D-8B10-627C0F12367A}">
  <dimension ref="A1:X28"/>
  <sheetViews>
    <sheetView showGridLines="0" workbookViewId="0">
      <pane ySplit="6" topLeftCell="A7" activePane="bottomLeft" state="frozen"/>
      <selection pane="bottomLeft"/>
    </sheetView>
  </sheetViews>
  <sheetFormatPr defaultColWidth="12.21875" defaultRowHeight="15" customHeight="1" x14ac:dyDescent="0.3"/>
  <cols>
    <col min="1" max="1" width="12.109375" style="2" bestFit="1" customWidth="1"/>
    <col min="2" max="2" width="17.88671875" style="2" bestFit="1" customWidth="1"/>
    <col min="3" max="3" width="36.88671875" style="2" bestFit="1" customWidth="1"/>
    <col min="4" max="4" width="15.109375" style="2" bestFit="1" customWidth="1"/>
    <col min="5" max="5" width="10.21875" style="2" bestFit="1" customWidth="1"/>
    <col min="6" max="6" width="18.5546875" style="2" bestFit="1" customWidth="1"/>
    <col min="7" max="7" width="21.109375" style="2" bestFit="1" customWidth="1"/>
    <col min="8" max="8" width="11.6640625" style="2" bestFit="1" customWidth="1"/>
    <col min="9" max="9" width="4.6640625" style="2" bestFit="1" customWidth="1"/>
    <col min="10" max="10" width="3.6640625" style="2" bestFit="1" customWidth="1"/>
    <col min="11" max="11" width="6.77734375" style="2" bestFit="1" customWidth="1"/>
    <col min="12" max="12" width="18.77734375" style="4" bestFit="1" customWidth="1"/>
    <col min="13" max="13" width="13.21875" style="5" customWidth="1"/>
    <col min="14" max="14" width="8.77734375" style="5" bestFit="1" customWidth="1"/>
    <col min="15" max="15" width="8.44140625" style="5" bestFit="1" customWidth="1"/>
    <col min="16" max="16" width="9.33203125" style="5" bestFit="1" customWidth="1"/>
    <col min="17" max="17" width="14.6640625" style="4" bestFit="1" customWidth="1"/>
    <col min="18" max="18" width="13" style="5" customWidth="1"/>
    <col min="19" max="19" width="12.21875" style="6"/>
    <col min="20" max="20" width="11.109375" style="4" bestFit="1" customWidth="1"/>
    <col min="21" max="21" width="13.5546875" style="4" bestFit="1" customWidth="1"/>
    <col min="22" max="22" width="13.77734375" style="4" bestFit="1" customWidth="1"/>
    <col min="23" max="23" width="13.77734375" style="2" bestFit="1" customWidth="1"/>
    <col min="24" max="24" width="10.109375" style="2" bestFit="1" customWidth="1"/>
    <col min="25" max="16384" width="12.21875" style="2"/>
  </cols>
  <sheetData>
    <row r="1" spans="1:24" s="1" customFormat="1" ht="15" customHeight="1" x14ac:dyDescent="0.3">
      <c r="L1" s="3"/>
      <c r="M1" s="7"/>
      <c r="N1" s="7"/>
      <c r="O1" s="7"/>
      <c r="P1" s="7"/>
      <c r="Q1" s="3"/>
      <c r="R1" s="7"/>
      <c r="S1" s="8"/>
      <c r="T1" s="3"/>
      <c r="U1" s="3"/>
      <c r="V1" s="3"/>
    </row>
    <row r="2" spans="1:24" s="1" customFormat="1" ht="15" customHeight="1" x14ac:dyDescent="0.3">
      <c r="A2" s="43" t="s">
        <v>56</v>
      </c>
      <c r="B2" s="43"/>
      <c r="C2" s="43"/>
      <c r="D2" s="43"/>
      <c r="E2" s="43"/>
      <c r="L2" s="3"/>
      <c r="M2" s="7"/>
      <c r="N2" s="7"/>
      <c r="O2" s="7"/>
      <c r="P2" s="7"/>
      <c r="Q2" s="3"/>
      <c r="R2" s="7"/>
      <c r="S2" s="8"/>
      <c r="T2" s="3"/>
      <c r="U2" s="3"/>
      <c r="V2" s="3"/>
    </row>
    <row r="3" spans="1:24" s="1" customFormat="1" ht="15" customHeight="1" x14ac:dyDescent="0.3">
      <c r="A3" s="44" t="s">
        <v>74</v>
      </c>
      <c r="B3" s="44"/>
      <c r="C3" s="44"/>
      <c r="D3" s="44"/>
      <c r="E3" s="44"/>
      <c r="L3" s="3"/>
      <c r="M3" s="7"/>
      <c r="N3" s="7"/>
      <c r="O3" s="7"/>
      <c r="P3" s="7"/>
      <c r="Q3" s="3"/>
      <c r="R3" s="7"/>
      <c r="S3" s="8"/>
      <c r="T3" s="3"/>
      <c r="U3" s="3"/>
      <c r="V3" s="3"/>
    </row>
    <row r="4" spans="1:24" s="1" customFormat="1" ht="15" customHeight="1" x14ac:dyDescent="0.3">
      <c r="L4" s="3"/>
      <c r="M4" s="7"/>
      <c r="N4" s="7"/>
      <c r="O4" s="7"/>
      <c r="P4" s="7"/>
      <c r="Q4" s="3"/>
      <c r="R4" s="7"/>
      <c r="S4" s="8"/>
      <c r="T4" s="3"/>
      <c r="U4" s="3"/>
      <c r="V4" s="3"/>
    </row>
    <row r="5" spans="1:24" s="1" customFormat="1" ht="15" customHeight="1" x14ac:dyDescent="0.3">
      <c r="L5" s="7"/>
      <c r="M5" s="7"/>
      <c r="N5" s="7"/>
      <c r="O5" s="7"/>
      <c r="P5" s="7"/>
      <c r="Q5" s="3"/>
      <c r="R5" s="7"/>
      <c r="S5" s="8"/>
      <c r="T5" s="3"/>
      <c r="U5" s="3"/>
      <c r="V5" s="3"/>
    </row>
    <row r="6" spans="1:24" s="1" customFormat="1" ht="60" customHeight="1" x14ac:dyDescent="0.3">
      <c r="A6" s="10" t="s">
        <v>0</v>
      </c>
      <c r="B6" s="9" t="s">
        <v>32</v>
      </c>
      <c r="C6" s="9" t="s">
        <v>33</v>
      </c>
      <c r="D6" s="9" t="s">
        <v>34</v>
      </c>
      <c r="E6" s="9" t="s">
        <v>35</v>
      </c>
      <c r="F6" s="10" t="s">
        <v>1</v>
      </c>
      <c r="G6" s="10" t="s">
        <v>36</v>
      </c>
      <c r="H6" s="10" t="s">
        <v>2</v>
      </c>
      <c r="I6" s="10" t="s">
        <v>3</v>
      </c>
      <c r="J6" s="10" t="s">
        <v>4</v>
      </c>
      <c r="K6" s="10" t="s">
        <v>37</v>
      </c>
      <c r="L6" s="10" t="s">
        <v>5</v>
      </c>
      <c r="M6" s="11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1" t="s">
        <v>30</v>
      </c>
      <c r="S6" s="11" t="s">
        <v>43</v>
      </c>
      <c r="T6" s="13" t="s">
        <v>44</v>
      </c>
      <c r="U6" s="11" t="s">
        <v>45</v>
      </c>
      <c r="V6" s="11" t="s">
        <v>31</v>
      </c>
      <c r="W6" s="11" t="s">
        <v>46</v>
      </c>
      <c r="X6" s="11" t="s">
        <v>47</v>
      </c>
    </row>
    <row r="7" spans="1:24" ht="15" customHeight="1" x14ac:dyDescent="0.3">
      <c r="A7" s="14">
        <v>2026</v>
      </c>
      <c r="B7" s="14" t="s">
        <v>6</v>
      </c>
      <c r="C7" s="14" t="s">
        <v>52</v>
      </c>
      <c r="D7" s="14" t="s">
        <v>49</v>
      </c>
      <c r="E7" s="18">
        <v>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9" t="s">
        <v>73</v>
      </c>
      <c r="L7" s="14" t="s">
        <v>12</v>
      </c>
      <c r="M7" s="15">
        <v>0</v>
      </c>
      <c r="N7" s="16">
        <v>136.19999999999999</v>
      </c>
      <c r="O7" s="16">
        <v>20</v>
      </c>
      <c r="P7" s="16">
        <v>0</v>
      </c>
      <c r="Q7" s="16">
        <v>20</v>
      </c>
      <c r="R7" s="15">
        <v>1600000</v>
      </c>
      <c r="S7" s="15">
        <v>124.2</v>
      </c>
      <c r="T7" s="17">
        <v>3</v>
      </c>
      <c r="U7" s="15">
        <v>893688.91</v>
      </c>
      <c r="V7" s="15">
        <v>11772279.369999999</v>
      </c>
      <c r="W7" s="15">
        <v>35316838.109999999</v>
      </c>
      <c r="X7" s="15">
        <v>2456.3200000000002</v>
      </c>
    </row>
    <row r="8" spans="1:24" ht="15" customHeight="1" x14ac:dyDescent="0.3">
      <c r="A8" s="14">
        <v>2026</v>
      </c>
      <c r="B8" s="14" t="s">
        <v>13</v>
      </c>
      <c r="C8" s="14" t="s">
        <v>53</v>
      </c>
      <c r="D8" s="14" t="s">
        <v>50</v>
      </c>
      <c r="E8" s="18">
        <v>1</v>
      </c>
      <c r="F8" s="14" t="s">
        <v>14</v>
      </c>
      <c r="G8" s="14" t="s">
        <v>15</v>
      </c>
      <c r="H8" s="14" t="s">
        <v>16</v>
      </c>
      <c r="I8" s="14" t="s">
        <v>10</v>
      </c>
      <c r="J8" s="14" t="s">
        <v>17</v>
      </c>
      <c r="K8" s="19" t="s">
        <v>73</v>
      </c>
      <c r="L8" s="14" t="s">
        <v>18</v>
      </c>
      <c r="M8" s="15">
        <v>0</v>
      </c>
      <c r="N8" s="16">
        <v>167.5</v>
      </c>
      <c r="O8" s="16">
        <v>164.9</v>
      </c>
      <c r="P8" s="16">
        <v>0</v>
      </c>
      <c r="Q8" s="16">
        <v>157.83099999999999</v>
      </c>
      <c r="R8" s="15">
        <v>1600000</v>
      </c>
      <c r="S8" s="15">
        <v>283.2</v>
      </c>
      <c r="T8" s="17">
        <v>3</v>
      </c>
      <c r="U8" s="15">
        <v>898249.41</v>
      </c>
      <c r="V8" s="15">
        <v>74751365.5</v>
      </c>
      <c r="W8" s="15">
        <v>224254096.5</v>
      </c>
      <c r="X8" s="15">
        <v>1499.41</v>
      </c>
    </row>
    <row r="9" spans="1:24" ht="15" customHeight="1" x14ac:dyDescent="0.3">
      <c r="A9" s="14">
        <v>2026</v>
      </c>
      <c r="B9" s="14" t="s">
        <v>19</v>
      </c>
      <c r="C9" s="14" t="s">
        <v>54</v>
      </c>
      <c r="D9" s="14" t="s">
        <v>51</v>
      </c>
      <c r="E9" s="18">
        <v>1</v>
      </c>
      <c r="F9" s="14" t="s">
        <v>20</v>
      </c>
      <c r="G9" s="14" t="s">
        <v>21</v>
      </c>
      <c r="H9" s="14" t="s">
        <v>22</v>
      </c>
      <c r="I9" s="14" t="s">
        <v>10</v>
      </c>
      <c r="J9" s="14" t="s">
        <v>23</v>
      </c>
      <c r="K9" s="19" t="s">
        <v>73</v>
      </c>
      <c r="L9" s="14" t="s">
        <v>18</v>
      </c>
      <c r="M9" s="15">
        <v>0</v>
      </c>
      <c r="N9" s="16">
        <v>53.576000000000001</v>
      </c>
      <c r="O9" s="16">
        <v>53.32</v>
      </c>
      <c r="P9" s="16">
        <v>0</v>
      </c>
      <c r="Q9" s="16">
        <v>50.4</v>
      </c>
      <c r="R9" s="15">
        <v>1600000</v>
      </c>
      <c r="S9" s="15">
        <v>162</v>
      </c>
      <c r="T9" s="17">
        <v>3</v>
      </c>
      <c r="U9" s="15">
        <v>890000</v>
      </c>
      <c r="V9" s="15">
        <v>25114493.379999999</v>
      </c>
      <c r="W9" s="15">
        <v>75343480.140000001</v>
      </c>
      <c r="X9" s="15">
        <v>2417.88</v>
      </c>
    </row>
    <row r="10" spans="1:24" s="1" customFormat="1" ht="15" customHeight="1" x14ac:dyDescent="0.3">
      <c r="M10" s="3">
        <f>SUM(M7:M9)</f>
        <v>0</v>
      </c>
      <c r="N10" s="7">
        <f>SUM(N7:N9)</f>
        <v>357.27600000000001</v>
      </c>
      <c r="O10" s="7">
        <f>SUM(O7:O9)</f>
        <v>238.22</v>
      </c>
      <c r="P10" s="7">
        <f>SUM(P7:P9)</f>
        <v>0</v>
      </c>
      <c r="Q10" s="7">
        <f>SUM(Q7:Q9)</f>
        <v>228.23099999999999</v>
      </c>
      <c r="R10" s="3"/>
      <c r="S10" s="7"/>
      <c r="T10" s="8"/>
      <c r="U10" s="3"/>
      <c r="V10" s="3">
        <f>SUM(V7:V9)</f>
        <v>111638138.25</v>
      </c>
      <c r="W10" s="3">
        <f>SUM(W7:W9)</f>
        <v>334914414.75</v>
      </c>
    </row>
    <row r="12" spans="1:24" ht="15" customHeight="1" x14ac:dyDescent="0.3">
      <c r="A12" s="45" t="s">
        <v>57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4" spans="1:24" ht="15" customHeight="1" x14ac:dyDescent="0.3">
      <c r="F14" s="38" t="s">
        <v>58</v>
      </c>
      <c r="G14" s="39"/>
      <c r="H14" s="41">
        <v>3</v>
      </c>
      <c r="I14" s="41"/>
      <c r="J14" s="42"/>
    </row>
    <row r="15" spans="1:24" ht="15" customHeight="1" x14ac:dyDescent="0.3">
      <c r="F15" s="38" t="s">
        <v>59</v>
      </c>
      <c r="G15" s="39"/>
      <c r="H15" s="40">
        <v>46101.416666666664</v>
      </c>
      <c r="I15" s="41"/>
      <c r="J15" s="42"/>
    </row>
    <row r="16" spans="1:24" ht="15" customHeight="1" x14ac:dyDescent="0.3">
      <c r="F16" s="38" t="s">
        <v>60</v>
      </c>
      <c r="G16" s="39"/>
      <c r="H16" s="40">
        <v>46101.475694444445</v>
      </c>
      <c r="I16" s="41"/>
      <c r="J16" s="42"/>
    </row>
    <row r="17" spans="6:10" ht="15" customHeight="1" x14ac:dyDescent="0.3">
      <c r="F17" s="38" t="s">
        <v>61</v>
      </c>
      <c r="G17" s="39"/>
      <c r="H17" s="46">
        <v>5.9027777777777776E-2</v>
      </c>
      <c r="I17" s="41"/>
      <c r="J17" s="42"/>
    </row>
    <row r="18" spans="6:10" ht="15" customHeight="1" x14ac:dyDescent="0.3">
      <c r="F18" s="38" t="s">
        <v>62</v>
      </c>
      <c r="G18" s="39"/>
      <c r="H18" s="47">
        <v>0</v>
      </c>
      <c r="I18" s="47"/>
      <c r="J18" s="48"/>
    </row>
    <row r="19" spans="6:10" ht="15" customHeight="1" x14ac:dyDescent="0.3">
      <c r="F19" s="38" t="s">
        <v>63</v>
      </c>
      <c r="G19" s="39"/>
      <c r="H19" s="49">
        <v>357.27600000000001</v>
      </c>
      <c r="I19" s="49"/>
      <c r="J19" s="50"/>
    </row>
    <row r="20" spans="6:10" ht="15" customHeight="1" x14ac:dyDescent="0.3">
      <c r="F20" s="38" t="s">
        <v>64</v>
      </c>
      <c r="G20" s="39"/>
      <c r="H20" s="49">
        <v>238.22</v>
      </c>
      <c r="I20" s="49"/>
      <c r="J20" s="50"/>
    </row>
    <row r="21" spans="6:10" ht="15" customHeight="1" x14ac:dyDescent="0.3">
      <c r="F21" s="38" t="s">
        <v>65</v>
      </c>
      <c r="G21" s="39"/>
      <c r="H21" s="49">
        <v>0</v>
      </c>
      <c r="I21" s="49"/>
      <c r="J21" s="50"/>
    </row>
    <row r="22" spans="6:10" ht="15" customHeight="1" x14ac:dyDescent="0.3">
      <c r="F22" s="38" t="s">
        <v>66</v>
      </c>
      <c r="G22" s="39"/>
      <c r="H22" s="49">
        <v>228.23099999999999</v>
      </c>
      <c r="I22" s="49"/>
      <c r="J22" s="50"/>
    </row>
    <row r="23" spans="6:10" ht="15" customHeight="1" x14ac:dyDescent="0.3">
      <c r="F23" s="38" t="s">
        <v>67</v>
      </c>
      <c r="G23" s="39"/>
      <c r="H23" s="47">
        <v>111638138.25</v>
      </c>
      <c r="I23" s="47"/>
      <c r="J23" s="48"/>
    </row>
    <row r="24" spans="6:10" ht="15" customHeight="1" x14ac:dyDescent="0.3">
      <c r="F24" s="38" t="s">
        <v>68</v>
      </c>
      <c r="G24" s="39"/>
      <c r="H24" s="47">
        <v>334914414.75</v>
      </c>
      <c r="I24" s="47"/>
      <c r="J24" s="48"/>
    </row>
    <row r="25" spans="6:10" ht="15" customHeight="1" x14ac:dyDescent="0.3">
      <c r="F25" s="38" t="s">
        <v>69</v>
      </c>
      <c r="G25" s="39"/>
      <c r="H25" s="47">
        <v>896028.06</v>
      </c>
      <c r="I25" s="47"/>
      <c r="J25" s="48"/>
    </row>
    <row r="26" spans="6:10" ht="15" customHeight="1" x14ac:dyDescent="0.3">
      <c r="F26" s="38" t="s">
        <v>70</v>
      </c>
      <c r="G26" s="39"/>
      <c r="H26" s="47">
        <v>898249.41</v>
      </c>
      <c r="I26" s="47"/>
      <c r="J26" s="48"/>
    </row>
    <row r="27" spans="6:10" ht="15" customHeight="1" x14ac:dyDescent="0.3">
      <c r="F27" s="38" t="s">
        <v>71</v>
      </c>
      <c r="G27" s="39"/>
      <c r="H27" s="47">
        <v>482004657.50999999</v>
      </c>
      <c r="I27" s="47"/>
      <c r="J27" s="48"/>
    </row>
    <row r="28" spans="6:10" ht="15" customHeight="1" x14ac:dyDescent="0.3">
      <c r="F28" s="38" t="s">
        <v>72</v>
      </c>
      <c r="G28" s="39"/>
      <c r="H28" s="51">
        <v>0.44</v>
      </c>
      <c r="I28" s="41"/>
      <c r="J28" s="42"/>
    </row>
  </sheetData>
  <mergeCells count="33">
    <mergeCell ref="F15:G15"/>
    <mergeCell ref="H15:J15"/>
    <mergeCell ref="A2:E2"/>
    <mergeCell ref="A3:E3"/>
    <mergeCell ref="A12:X12"/>
    <mergeCell ref="F14:G14"/>
    <mergeCell ref="H14:J14"/>
    <mergeCell ref="F16:G16"/>
    <mergeCell ref="H16:J16"/>
    <mergeCell ref="F17:G17"/>
    <mergeCell ref="H17:J17"/>
    <mergeCell ref="F18:G18"/>
    <mergeCell ref="H18:J18"/>
    <mergeCell ref="F19:G19"/>
    <mergeCell ref="H19:J19"/>
    <mergeCell ref="F20:G20"/>
    <mergeCell ref="H20:J20"/>
    <mergeCell ref="F21:G21"/>
    <mergeCell ref="H21:J21"/>
    <mergeCell ref="F22:G22"/>
    <mergeCell ref="H22:J22"/>
    <mergeCell ref="F23:G23"/>
    <mergeCell ref="H23:J23"/>
    <mergeCell ref="F24:G24"/>
    <mergeCell ref="H24:J24"/>
    <mergeCell ref="F28:G28"/>
    <mergeCell ref="H28:J28"/>
    <mergeCell ref="F25:G25"/>
    <mergeCell ref="H25:J25"/>
    <mergeCell ref="F26:G26"/>
    <mergeCell ref="H26:J26"/>
    <mergeCell ref="F27:G27"/>
    <mergeCell ref="H27:J27"/>
  </mergeCells>
  <pageMargins left="0.511811024" right="0.511811024" top="0.78740157499999996" bottom="0.78740157499999996" header="0.31496062000000002" footer="0.31496062000000002"/>
  <ignoredErrors>
    <ignoredError sqref="D7:D9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BB10-9DD7-4A34-899D-94507AA286D4}">
  <dimension ref="A1:X26"/>
  <sheetViews>
    <sheetView showGridLines="0" workbookViewId="0">
      <pane ySplit="6" topLeftCell="A7" activePane="bottomLeft" state="frozen"/>
      <selection pane="bottomLeft"/>
    </sheetView>
  </sheetViews>
  <sheetFormatPr defaultColWidth="12.21875" defaultRowHeight="15" customHeight="1" x14ac:dyDescent="0.3"/>
  <cols>
    <col min="1" max="1" width="12.109375" style="2" bestFit="1" customWidth="1"/>
    <col min="2" max="2" width="17.88671875" style="2" bestFit="1" customWidth="1"/>
    <col min="3" max="3" width="36.88671875" style="2" bestFit="1" customWidth="1"/>
    <col min="4" max="4" width="15.109375" style="2" bestFit="1" customWidth="1"/>
    <col min="5" max="5" width="10.21875" style="2" bestFit="1" customWidth="1"/>
    <col min="6" max="6" width="18.5546875" style="2" bestFit="1" customWidth="1"/>
    <col min="7" max="7" width="21.109375" style="2" bestFit="1" customWidth="1"/>
    <col min="8" max="8" width="11.6640625" style="2" bestFit="1" customWidth="1"/>
    <col min="9" max="9" width="4.6640625" style="2" bestFit="1" customWidth="1"/>
    <col min="10" max="10" width="3.6640625" style="2" bestFit="1" customWidth="1"/>
    <col min="11" max="11" width="6.77734375" style="2" bestFit="1" customWidth="1"/>
    <col min="12" max="12" width="18.77734375" style="4" bestFit="1" customWidth="1"/>
    <col min="13" max="13" width="13.21875" style="5" customWidth="1"/>
    <col min="14" max="14" width="8.77734375" style="5" bestFit="1" customWidth="1"/>
    <col min="15" max="15" width="8.44140625" style="5" bestFit="1" customWidth="1"/>
    <col min="16" max="16" width="9.33203125" style="5" bestFit="1" customWidth="1"/>
    <col min="17" max="17" width="14.6640625" style="4" bestFit="1" customWidth="1"/>
    <col min="18" max="18" width="13" style="5" customWidth="1"/>
    <col min="19" max="19" width="12.21875" style="6"/>
    <col min="20" max="20" width="11.109375" style="4" bestFit="1" customWidth="1"/>
    <col min="21" max="21" width="13.5546875" style="4" bestFit="1" customWidth="1"/>
    <col min="22" max="22" width="13.77734375" style="4" bestFit="1" customWidth="1"/>
    <col min="23" max="23" width="13.77734375" style="2" bestFit="1" customWidth="1"/>
    <col min="24" max="24" width="10.109375" style="2" bestFit="1" customWidth="1"/>
    <col min="25" max="16384" width="12.21875" style="2"/>
  </cols>
  <sheetData>
    <row r="1" spans="1:24" s="1" customFormat="1" ht="15" customHeight="1" x14ac:dyDescent="0.3">
      <c r="L1" s="3"/>
      <c r="M1" s="7"/>
      <c r="N1" s="7"/>
      <c r="O1" s="7"/>
      <c r="P1" s="7"/>
      <c r="Q1" s="3"/>
      <c r="R1" s="7"/>
      <c r="S1" s="8"/>
      <c r="T1" s="3"/>
      <c r="U1" s="3"/>
      <c r="V1" s="3"/>
    </row>
    <row r="2" spans="1:24" s="1" customFormat="1" ht="15" customHeight="1" x14ac:dyDescent="0.3">
      <c r="A2" s="43" t="s">
        <v>56</v>
      </c>
      <c r="B2" s="43"/>
      <c r="C2" s="43"/>
      <c r="D2" s="43"/>
      <c r="E2" s="43"/>
      <c r="L2" s="3"/>
      <c r="M2" s="7"/>
      <c r="N2" s="7"/>
      <c r="O2" s="7"/>
      <c r="P2" s="7"/>
      <c r="Q2" s="3"/>
      <c r="R2" s="7"/>
      <c r="S2" s="8"/>
      <c r="T2" s="3"/>
      <c r="U2" s="3"/>
      <c r="V2" s="3"/>
    </row>
    <row r="3" spans="1:24" s="1" customFormat="1" ht="15" customHeight="1" x14ac:dyDescent="0.3">
      <c r="A3" s="44" t="s">
        <v>75</v>
      </c>
      <c r="B3" s="44"/>
      <c r="C3" s="44"/>
      <c r="D3" s="44"/>
      <c r="E3" s="44"/>
      <c r="L3" s="3"/>
      <c r="M3" s="7"/>
      <c r="N3" s="7"/>
      <c r="O3" s="7"/>
      <c r="P3" s="7"/>
      <c r="Q3" s="3"/>
      <c r="R3" s="7"/>
      <c r="S3" s="8"/>
      <c r="T3" s="3"/>
      <c r="U3" s="3"/>
      <c r="V3" s="3"/>
    </row>
    <row r="4" spans="1:24" s="1" customFormat="1" ht="15" customHeight="1" x14ac:dyDescent="0.3">
      <c r="L4" s="3"/>
      <c r="M4" s="7"/>
      <c r="N4" s="7"/>
      <c r="O4" s="7"/>
      <c r="P4" s="7"/>
      <c r="Q4" s="3"/>
      <c r="R4" s="7"/>
      <c r="S4" s="8"/>
      <c r="T4" s="3"/>
      <c r="U4" s="3"/>
      <c r="V4" s="3"/>
    </row>
    <row r="5" spans="1:24" s="1" customFormat="1" ht="15" customHeight="1" x14ac:dyDescent="0.3">
      <c r="L5" s="7"/>
      <c r="M5" s="7"/>
      <c r="N5" s="7"/>
      <c r="O5" s="7"/>
      <c r="P5" s="7"/>
      <c r="Q5" s="3"/>
      <c r="R5" s="7"/>
      <c r="S5" s="8"/>
      <c r="T5" s="3"/>
      <c r="U5" s="3"/>
      <c r="V5" s="3"/>
    </row>
    <row r="6" spans="1:24" s="1" customFormat="1" ht="60" customHeight="1" x14ac:dyDescent="0.3">
      <c r="A6" s="10" t="s">
        <v>0</v>
      </c>
      <c r="B6" s="9" t="s">
        <v>32</v>
      </c>
      <c r="C6" s="9" t="s">
        <v>33</v>
      </c>
      <c r="D6" s="9" t="s">
        <v>34</v>
      </c>
      <c r="E6" s="9" t="s">
        <v>35</v>
      </c>
      <c r="F6" s="10" t="s">
        <v>1</v>
      </c>
      <c r="G6" s="10" t="s">
        <v>36</v>
      </c>
      <c r="H6" s="10" t="s">
        <v>2</v>
      </c>
      <c r="I6" s="10" t="s">
        <v>3</v>
      </c>
      <c r="J6" s="10" t="s">
        <v>4</v>
      </c>
      <c r="K6" s="10" t="s">
        <v>37</v>
      </c>
      <c r="L6" s="10" t="s">
        <v>5</v>
      </c>
      <c r="M6" s="11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1" t="s">
        <v>30</v>
      </c>
      <c r="S6" s="11" t="s">
        <v>43</v>
      </c>
      <c r="T6" s="13" t="s">
        <v>44</v>
      </c>
      <c r="U6" s="11" t="s">
        <v>45</v>
      </c>
      <c r="V6" s="11" t="s">
        <v>31</v>
      </c>
      <c r="W6" s="11" t="s">
        <v>46</v>
      </c>
      <c r="X6" s="11" t="s">
        <v>47</v>
      </c>
    </row>
    <row r="7" spans="1:24" ht="15" customHeight="1" x14ac:dyDescent="0.3">
      <c r="A7" s="14">
        <v>2027</v>
      </c>
      <c r="B7" s="14" t="s">
        <v>13</v>
      </c>
      <c r="C7" s="14" t="s">
        <v>53</v>
      </c>
      <c r="D7" s="14" t="s">
        <v>50</v>
      </c>
      <c r="E7" s="18">
        <v>1</v>
      </c>
      <c r="F7" s="14" t="s">
        <v>24</v>
      </c>
      <c r="G7" s="14" t="s">
        <v>25</v>
      </c>
      <c r="H7" s="14" t="s">
        <v>9</v>
      </c>
      <c r="I7" s="14" t="s">
        <v>10</v>
      </c>
      <c r="J7" s="14" t="s">
        <v>26</v>
      </c>
      <c r="K7" s="19" t="s">
        <v>73</v>
      </c>
      <c r="L7" s="14" t="s">
        <v>18</v>
      </c>
      <c r="M7" s="15">
        <v>0</v>
      </c>
      <c r="N7" s="16">
        <v>190</v>
      </c>
      <c r="O7" s="16">
        <v>185.8</v>
      </c>
      <c r="P7" s="16">
        <v>0</v>
      </c>
      <c r="Q7" s="16">
        <v>174.69</v>
      </c>
      <c r="R7" s="15">
        <v>1600000</v>
      </c>
      <c r="S7" s="15">
        <v>238.2</v>
      </c>
      <c r="T7" s="17">
        <v>3</v>
      </c>
      <c r="U7" s="15">
        <v>852192</v>
      </c>
      <c r="V7" s="15">
        <v>76981983.920000002</v>
      </c>
      <c r="W7" s="15">
        <v>230945951.75999999</v>
      </c>
      <c r="X7" s="15">
        <v>1727.6</v>
      </c>
    </row>
    <row r="8" spans="1:24" s="1" customFormat="1" ht="15" customHeight="1" x14ac:dyDescent="0.3">
      <c r="M8" s="3">
        <f>SUM(M7:M7)</f>
        <v>0</v>
      </c>
      <c r="N8" s="7">
        <f>SUM(N7:N7)</f>
        <v>190</v>
      </c>
      <c r="O8" s="7">
        <f>SUM(O7:O7)</f>
        <v>185.8</v>
      </c>
      <c r="P8" s="7">
        <f>SUM(P7:P7)</f>
        <v>0</v>
      </c>
      <c r="Q8" s="7">
        <f>SUM(Q7:Q7)</f>
        <v>174.69</v>
      </c>
      <c r="R8" s="3"/>
      <c r="S8" s="7"/>
      <c r="T8" s="8"/>
      <c r="U8" s="3"/>
      <c r="V8" s="3">
        <f>SUM(V7:V7)</f>
        <v>76981983.920000002</v>
      </c>
      <c r="W8" s="3">
        <f>SUM(W7:W7)</f>
        <v>230945951.75999999</v>
      </c>
    </row>
    <row r="10" spans="1:24" ht="15" customHeight="1" x14ac:dyDescent="0.3">
      <c r="A10" s="45" t="s">
        <v>57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2" spans="1:24" ht="15" customHeight="1" x14ac:dyDescent="0.3">
      <c r="F12" s="38" t="s">
        <v>58</v>
      </c>
      <c r="G12" s="39"/>
      <c r="H12" s="41">
        <v>1</v>
      </c>
      <c r="I12" s="41"/>
      <c r="J12" s="42"/>
    </row>
    <row r="13" spans="1:24" ht="15" customHeight="1" x14ac:dyDescent="0.3">
      <c r="F13" s="38" t="s">
        <v>59</v>
      </c>
      <c r="G13" s="39"/>
      <c r="H13" s="40">
        <v>46101.493055555555</v>
      </c>
      <c r="I13" s="41"/>
      <c r="J13" s="42"/>
    </row>
    <row r="14" spans="1:24" ht="15" customHeight="1" x14ac:dyDescent="0.3">
      <c r="F14" s="38" t="s">
        <v>60</v>
      </c>
      <c r="G14" s="39"/>
      <c r="H14" s="40">
        <v>46101.529166666667</v>
      </c>
      <c r="I14" s="41"/>
      <c r="J14" s="42"/>
    </row>
    <row r="15" spans="1:24" ht="15" customHeight="1" x14ac:dyDescent="0.3">
      <c r="F15" s="38" t="s">
        <v>61</v>
      </c>
      <c r="G15" s="39"/>
      <c r="H15" s="46">
        <v>3.6111111111111108E-2</v>
      </c>
      <c r="I15" s="41"/>
      <c r="J15" s="42"/>
    </row>
    <row r="16" spans="1:24" ht="15" customHeight="1" x14ac:dyDescent="0.3">
      <c r="F16" s="38" t="s">
        <v>62</v>
      </c>
      <c r="G16" s="39"/>
      <c r="H16" s="47">
        <v>0</v>
      </c>
      <c r="I16" s="47"/>
      <c r="J16" s="48"/>
    </row>
    <row r="17" spans="6:10" ht="15" customHeight="1" x14ac:dyDescent="0.3">
      <c r="F17" s="38" t="s">
        <v>63</v>
      </c>
      <c r="G17" s="39"/>
      <c r="H17" s="49">
        <v>190</v>
      </c>
      <c r="I17" s="49"/>
      <c r="J17" s="50"/>
    </row>
    <row r="18" spans="6:10" ht="15" customHeight="1" x14ac:dyDescent="0.3">
      <c r="F18" s="38" t="s">
        <v>64</v>
      </c>
      <c r="G18" s="39"/>
      <c r="H18" s="49">
        <v>185.8</v>
      </c>
      <c r="I18" s="49"/>
      <c r="J18" s="50"/>
    </row>
    <row r="19" spans="6:10" ht="15" customHeight="1" x14ac:dyDescent="0.3">
      <c r="F19" s="38" t="s">
        <v>65</v>
      </c>
      <c r="G19" s="39"/>
      <c r="H19" s="49">
        <v>0</v>
      </c>
      <c r="I19" s="49"/>
      <c r="J19" s="50"/>
    </row>
    <row r="20" spans="6:10" ht="15" customHeight="1" x14ac:dyDescent="0.3">
      <c r="F20" s="38" t="s">
        <v>66</v>
      </c>
      <c r="G20" s="39"/>
      <c r="H20" s="49">
        <v>174.69</v>
      </c>
      <c r="I20" s="49"/>
      <c r="J20" s="50"/>
    </row>
    <row r="21" spans="6:10" ht="15" customHeight="1" x14ac:dyDescent="0.3">
      <c r="F21" s="38" t="s">
        <v>67</v>
      </c>
      <c r="G21" s="39"/>
      <c r="H21" s="47">
        <v>76981983.920000002</v>
      </c>
      <c r="I21" s="47"/>
      <c r="J21" s="48"/>
    </row>
    <row r="22" spans="6:10" ht="15" customHeight="1" x14ac:dyDescent="0.3">
      <c r="F22" s="38" t="s">
        <v>68</v>
      </c>
      <c r="G22" s="39"/>
      <c r="H22" s="47">
        <v>230945951.75999999</v>
      </c>
      <c r="I22" s="47"/>
      <c r="J22" s="48"/>
    </row>
    <row r="23" spans="6:10" ht="15" customHeight="1" x14ac:dyDescent="0.3">
      <c r="F23" s="38" t="s">
        <v>69</v>
      </c>
      <c r="G23" s="39"/>
      <c r="H23" s="47">
        <v>852192</v>
      </c>
      <c r="I23" s="47"/>
      <c r="J23" s="48"/>
    </row>
    <row r="24" spans="6:10" ht="15" customHeight="1" x14ac:dyDescent="0.3">
      <c r="F24" s="38" t="s">
        <v>70</v>
      </c>
      <c r="G24" s="39"/>
      <c r="H24" s="47">
        <v>852192</v>
      </c>
      <c r="I24" s="47"/>
      <c r="J24" s="48"/>
    </row>
    <row r="25" spans="6:10" ht="15" customHeight="1" x14ac:dyDescent="0.3">
      <c r="F25" s="38" t="s">
        <v>71</v>
      </c>
      <c r="G25" s="39"/>
      <c r="H25" s="47">
        <v>391903738.56</v>
      </c>
      <c r="I25" s="47"/>
      <c r="J25" s="48"/>
    </row>
    <row r="26" spans="6:10" ht="15" customHeight="1" x14ac:dyDescent="0.3">
      <c r="F26" s="38" t="s">
        <v>72</v>
      </c>
      <c r="G26" s="39"/>
      <c r="H26" s="51">
        <v>0.46739999999999998</v>
      </c>
      <c r="I26" s="41"/>
      <c r="J26" s="42"/>
    </row>
  </sheetData>
  <mergeCells count="33">
    <mergeCell ref="F13:G13"/>
    <mergeCell ref="H13:J13"/>
    <mergeCell ref="A2:E2"/>
    <mergeCell ref="A3:E3"/>
    <mergeCell ref="A10:X10"/>
    <mergeCell ref="F12:G12"/>
    <mergeCell ref="H12:J12"/>
    <mergeCell ref="F14:G14"/>
    <mergeCell ref="H14:J14"/>
    <mergeCell ref="F15:G15"/>
    <mergeCell ref="H15:J15"/>
    <mergeCell ref="F16:G16"/>
    <mergeCell ref="H16:J16"/>
    <mergeCell ref="F17:G17"/>
    <mergeCell ref="H17:J17"/>
    <mergeCell ref="F18:G18"/>
    <mergeCell ref="H18:J18"/>
    <mergeCell ref="F19:G19"/>
    <mergeCell ref="H19:J19"/>
    <mergeCell ref="F20:G20"/>
    <mergeCell ref="H20:J20"/>
    <mergeCell ref="F21:G21"/>
    <mergeCell ref="H21:J21"/>
    <mergeCell ref="F22:G22"/>
    <mergeCell ref="H22:J22"/>
    <mergeCell ref="F26:G26"/>
    <mergeCell ref="H26:J26"/>
    <mergeCell ref="F23:G23"/>
    <mergeCell ref="H23:J23"/>
    <mergeCell ref="F24:G24"/>
    <mergeCell ref="H24:J24"/>
    <mergeCell ref="F25:G25"/>
    <mergeCell ref="H25:J25"/>
  </mergeCells>
  <pageMargins left="0.511811024" right="0.511811024" top="0.78740157499999996" bottom="0.78740157499999996" header="0.31496062000000002" footer="0.31496062000000002"/>
  <ignoredErrors>
    <ignoredError sqref="D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8A1B-A5C1-41FA-AD72-7CB91E624D3B}">
  <dimension ref="A1:X27"/>
  <sheetViews>
    <sheetView showGridLines="0" workbookViewId="0">
      <pane ySplit="6" topLeftCell="A7" activePane="bottomLeft" state="frozen"/>
      <selection pane="bottomLeft"/>
    </sheetView>
  </sheetViews>
  <sheetFormatPr defaultColWidth="12.21875" defaultRowHeight="15" customHeight="1" x14ac:dyDescent="0.3"/>
  <cols>
    <col min="1" max="1" width="12.109375" style="2" bestFit="1" customWidth="1"/>
    <col min="2" max="2" width="17.88671875" style="2" bestFit="1" customWidth="1"/>
    <col min="3" max="3" width="36.88671875" style="2" bestFit="1" customWidth="1"/>
    <col min="4" max="4" width="15.109375" style="2" bestFit="1" customWidth="1"/>
    <col min="5" max="5" width="10.21875" style="2" bestFit="1" customWidth="1"/>
    <col min="6" max="6" width="18.5546875" style="2" bestFit="1" customWidth="1"/>
    <col min="7" max="7" width="21.109375" style="2" bestFit="1" customWidth="1"/>
    <col min="8" max="8" width="11.6640625" style="2" bestFit="1" customWidth="1"/>
    <col min="9" max="9" width="4.6640625" style="2" bestFit="1" customWidth="1"/>
    <col min="10" max="10" width="3.6640625" style="2" bestFit="1" customWidth="1"/>
    <col min="11" max="11" width="6.77734375" style="2" bestFit="1" customWidth="1"/>
    <col min="12" max="12" width="18.77734375" style="4" bestFit="1" customWidth="1"/>
    <col min="13" max="13" width="13.21875" style="5" customWidth="1"/>
    <col min="14" max="14" width="8.77734375" style="5" bestFit="1" customWidth="1"/>
    <col min="15" max="15" width="8.44140625" style="5" bestFit="1" customWidth="1"/>
    <col min="16" max="16" width="9.33203125" style="5" bestFit="1" customWidth="1"/>
    <col min="17" max="17" width="14.6640625" style="4" bestFit="1" customWidth="1"/>
    <col min="18" max="18" width="13" style="5" customWidth="1"/>
    <col min="19" max="19" width="12.21875" style="6"/>
    <col min="20" max="20" width="11.109375" style="4" bestFit="1" customWidth="1"/>
    <col min="21" max="21" width="13.5546875" style="4" bestFit="1" customWidth="1"/>
    <col min="22" max="22" width="13.77734375" style="4" bestFit="1" customWidth="1"/>
    <col min="23" max="23" width="13.77734375" style="2" bestFit="1" customWidth="1"/>
    <col min="24" max="24" width="10.109375" style="2" bestFit="1" customWidth="1"/>
    <col min="25" max="16384" width="12.21875" style="2"/>
  </cols>
  <sheetData>
    <row r="1" spans="1:24" s="1" customFormat="1" ht="15" customHeight="1" x14ac:dyDescent="0.3">
      <c r="L1" s="3"/>
      <c r="M1" s="7"/>
      <c r="N1" s="7"/>
      <c r="O1" s="7"/>
      <c r="P1" s="7"/>
      <c r="Q1" s="3"/>
      <c r="R1" s="7"/>
      <c r="S1" s="8"/>
      <c r="T1" s="3"/>
      <c r="U1" s="3"/>
      <c r="V1" s="3"/>
    </row>
    <row r="2" spans="1:24" s="1" customFormat="1" ht="15" customHeight="1" x14ac:dyDescent="0.3">
      <c r="A2" s="43" t="s">
        <v>56</v>
      </c>
      <c r="B2" s="43"/>
      <c r="C2" s="43"/>
      <c r="D2" s="43"/>
      <c r="E2" s="43"/>
      <c r="L2" s="3"/>
      <c r="M2" s="7"/>
      <c r="N2" s="7"/>
      <c r="O2" s="7"/>
      <c r="P2" s="7"/>
      <c r="Q2" s="3"/>
      <c r="R2" s="7"/>
      <c r="S2" s="8"/>
      <c r="T2" s="3"/>
      <c r="U2" s="3"/>
      <c r="V2" s="3"/>
    </row>
    <row r="3" spans="1:24" s="1" customFormat="1" ht="15" customHeight="1" x14ac:dyDescent="0.3">
      <c r="A3" s="44" t="s">
        <v>76</v>
      </c>
      <c r="B3" s="44"/>
      <c r="C3" s="44"/>
      <c r="D3" s="44"/>
      <c r="E3" s="44"/>
      <c r="L3" s="3"/>
      <c r="M3" s="7"/>
      <c r="N3" s="7"/>
      <c r="O3" s="7"/>
      <c r="P3" s="7"/>
      <c r="Q3" s="3"/>
      <c r="R3" s="7"/>
      <c r="S3" s="8"/>
      <c r="T3" s="3"/>
      <c r="U3" s="3"/>
      <c r="V3" s="3"/>
    </row>
    <row r="4" spans="1:24" s="1" customFormat="1" ht="15" customHeight="1" x14ac:dyDescent="0.3">
      <c r="L4" s="3"/>
      <c r="M4" s="7"/>
      <c r="N4" s="7"/>
      <c r="O4" s="7"/>
      <c r="P4" s="7"/>
      <c r="Q4" s="3"/>
      <c r="R4" s="7"/>
      <c r="S4" s="8"/>
      <c r="T4" s="3"/>
      <c r="U4" s="3"/>
      <c r="V4" s="3"/>
    </row>
    <row r="5" spans="1:24" s="1" customFormat="1" ht="15" customHeight="1" x14ac:dyDescent="0.3">
      <c r="L5" s="7"/>
      <c r="M5" s="7"/>
      <c r="N5" s="7"/>
      <c r="O5" s="7"/>
      <c r="P5" s="7"/>
      <c r="Q5" s="3"/>
      <c r="R5" s="7"/>
      <c r="S5" s="8"/>
      <c r="T5" s="3"/>
      <c r="U5" s="3"/>
      <c r="V5" s="3"/>
    </row>
    <row r="6" spans="1:24" s="1" customFormat="1" ht="60" customHeight="1" x14ac:dyDescent="0.3">
      <c r="A6" s="10" t="s">
        <v>0</v>
      </c>
      <c r="B6" s="9" t="s">
        <v>32</v>
      </c>
      <c r="C6" s="9" t="s">
        <v>33</v>
      </c>
      <c r="D6" s="9" t="s">
        <v>34</v>
      </c>
      <c r="E6" s="9" t="s">
        <v>35</v>
      </c>
      <c r="F6" s="10" t="s">
        <v>1</v>
      </c>
      <c r="G6" s="10" t="s">
        <v>36</v>
      </c>
      <c r="H6" s="10" t="s">
        <v>2</v>
      </c>
      <c r="I6" s="10" t="s">
        <v>3</v>
      </c>
      <c r="J6" s="10" t="s">
        <v>4</v>
      </c>
      <c r="K6" s="10" t="s">
        <v>37</v>
      </c>
      <c r="L6" s="10" t="s">
        <v>5</v>
      </c>
      <c r="M6" s="11" t="s">
        <v>38</v>
      </c>
      <c r="N6" s="12" t="s">
        <v>39</v>
      </c>
      <c r="O6" s="12" t="s">
        <v>40</v>
      </c>
      <c r="P6" s="12" t="s">
        <v>41</v>
      </c>
      <c r="Q6" s="12" t="s">
        <v>42</v>
      </c>
      <c r="R6" s="11" t="s">
        <v>30</v>
      </c>
      <c r="S6" s="11" t="s">
        <v>43</v>
      </c>
      <c r="T6" s="13" t="s">
        <v>44</v>
      </c>
      <c r="U6" s="11" t="s">
        <v>45</v>
      </c>
      <c r="V6" s="11" t="s">
        <v>31</v>
      </c>
      <c r="W6" s="11" t="s">
        <v>46</v>
      </c>
      <c r="X6" s="11" t="s">
        <v>47</v>
      </c>
    </row>
    <row r="7" spans="1:24" ht="15" customHeight="1" x14ac:dyDescent="0.3">
      <c r="A7" s="14">
        <v>2030</v>
      </c>
      <c r="B7" s="14" t="s">
        <v>6</v>
      </c>
      <c r="C7" s="14" t="s">
        <v>52</v>
      </c>
      <c r="D7" s="14" t="s">
        <v>49</v>
      </c>
      <c r="E7" s="18">
        <v>1</v>
      </c>
      <c r="F7" s="14" t="s">
        <v>27</v>
      </c>
      <c r="G7" s="14" t="s">
        <v>8</v>
      </c>
      <c r="H7" s="14" t="s">
        <v>9</v>
      </c>
      <c r="I7" s="14" t="s">
        <v>10</v>
      </c>
      <c r="J7" s="14" t="s">
        <v>11</v>
      </c>
      <c r="K7" s="19" t="s">
        <v>48</v>
      </c>
      <c r="L7" s="14" t="s">
        <v>28</v>
      </c>
      <c r="M7" s="15">
        <v>0</v>
      </c>
      <c r="N7" s="16">
        <v>136.19999999999999</v>
      </c>
      <c r="O7" s="16">
        <v>28</v>
      </c>
      <c r="P7" s="16">
        <v>0</v>
      </c>
      <c r="Q7" s="16">
        <v>48</v>
      </c>
      <c r="R7" s="15">
        <v>1750000</v>
      </c>
      <c r="S7" s="15">
        <v>124.2</v>
      </c>
      <c r="T7" s="17">
        <v>10</v>
      </c>
      <c r="U7" s="15">
        <v>779252.44</v>
      </c>
      <c r="V7" s="15">
        <v>22405566.370000001</v>
      </c>
      <c r="W7" s="15">
        <v>224055663.69999999</v>
      </c>
      <c r="X7" s="15">
        <v>2515.86</v>
      </c>
    </row>
    <row r="8" spans="1:24" ht="15" customHeight="1" x14ac:dyDescent="0.3">
      <c r="A8" s="14">
        <v>2030</v>
      </c>
      <c r="B8" s="14" t="s">
        <v>19</v>
      </c>
      <c r="C8" s="14" t="s">
        <v>54</v>
      </c>
      <c r="D8" s="14" t="s">
        <v>51</v>
      </c>
      <c r="E8" s="18">
        <v>1</v>
      </c>
      <c r="F8" s="14" t="s">
        <v>29</v>
      </c>
      <c r="G8" s="14" t="s">
        <v>21</v>
      </c>
      <c r="H8" s="14" t="s">
        <v>22</v>
      </c>
      <c r="I8" s="14" t="s">
        <v>10</v>
      </c>
      <c r="J8" s="14" t="s">
        <v>23</v>
      </c>
      <c r="K8" s="19" t="s">
        <v>48</v>
      </c>
      <c r="L8" s="14" t="s">
        <v>28</v>
      </c>
      <c r="M8" s="15">
        <v>0</v>
      </c>
      <c r="N8" s="16">
        <v>53.576000000000001</v>
      </c>
      <c r="O8" s="16">
        <v>53.32</v>
      </c>
      <c r="P8" s="16">
        <v>0</v>
      </c>
      <c r="Q8" s="16">
        <v>50.4</v>
      </c>
      <c r="R8" s="15">
        <v>1750000</v>
      </c>
      <c r="S8" s="15">
        <v>162</v>
      </c>
      <c r="T8" s="17">
        <v>10</v>
      </c>
      <c r="U8" s="15">
        <v>771000</v>
      </c>
      <c r="V8" s="15">
        <v>18873255.739999998</v>
      </c>
      <c r="W8" s="15">
        <v>188732557.40000001</v>
      </c>
      <c r="X8" s="15">
        <v>2447.7199999999998</v>
      </c>
    </row>
    <row r="9" spans="1:24" s="1" customFormat="1" ht="15" customHeight="1" x14ac:dyDescent="0.3">
      <c r="M9" s="3">
        <f>SUM(M7:M8)</f>
        <v>0</v>
      </c>
      <c r="N9" s="7">
        <f>SUM(N7:N8)</f>
        <v>189.77599999999998</v>
      </c>
      <c r="O9" s="7">
        <f>SUM(O7:O8)</f>
        <v>81.319999999999993</v>
      </c>
      <c r="P9" s="7">
        <f>SUM(P7:P8)</f>
        <v>0</v>
      </c>
      <c r="Q9" s="7">
        <f>SUM(Q7:Q8)</f>
        <v>98.4</v>
      </c>
      <c r="R9" s="3"/>
      <c r="S9" s="7"/>
      <c r="T9" s="8"/>
      <c r="U9" s="3"/>
      <c r="V9" s="3">
        <f>SUM(V7:V8)</f>
        <v>41278822.109999999</v>
      </c>
      <c r="W9" s="3">
        <f>SUM(W7:W8)</f>
        <v>412788221.10000002</v>
      </c>
    </row>
    <row r="11" spans="1:24" ht="15" customHeight="1" x14ac:dyDescent="0.3">
      <c r="A11" s="45" t="s">
        <v>57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3" spans="1:24" ht="15" customHeight="1" x14ac:dyDescent="0.3">
      <c r="F13" s="38" t="s">
        <v>58</v>
      </c>
      <c r="G13" s="39"/>
      <c r="H13" s="41">
        <v>2</v>
      </c>
      <c r="I13" s="41"/>
      <c r="J13" s="42"/>
    </row>
    <row r="14" spans="1:24" ht="15" customHeight="1" x14ac:dyDescent="0.3">
      <c r="F14" s="38" t="s">
        <v>59</v>
      </c>
      <c r="G14" s="39"/>
      <c r="H14" s="40">
        <v>46101.548611111109</v>
      </c>
      <c r="I14" s="41"/>
      <c r="J14" s="42"/>
    </row>
    <row r="15" spans="1:24" ht="15" customHeight="1" x14ac:dyDescent="0.3">
      <c r="F15" s="38" t="s">
        <v>60</v>
      </c>
      <c r="G15" s="39"/>
      <c r="H15" s="40">
        <v>46101.574999999997</v>
      </c>
      <c r="I15" s="41"/>
      <c r="J15" s="42"/>
    </row>
    <row r="16" spans="1:24" ht="15" customHeight="1" x14ac:dyDescent="0.3">
      <c r="F16" s="38" t="s">
        <v>61</v>
      </c>
      <c r="G16" s="39"/>
      <c r="H16" s="46">
        <v>2.6388888888888889E-2</v>
      </c>
      <c r="I16" s="41"/>
      <c r="J16" s="42"/>
    </row>
    <row r="17" spans="6:10" ht="15" customHeight="1" x14ac:dyDescent="0.3">
      <c r="F17" s="38" t="s">
        <v>62</v>
      </c>
      <c r="G17" s="39"/>
      <c r="H17" s="47">
        <v>0</v>
      </c>
      <c r="I17" s="47"/>
      <c r="J17" s="48"/>
    </row>
    <row r="18" spans="6:10" ht="15" customHeight="1" x14ac:dyDescent="0.3">
      <c r="F18" s="38" t="s">
        <v>63</v>
      </c>
      <c r="G18" s="39"/>
      <c r="H18" s="49">
        <v>189.77599999999998</v>
      </c>
      <c r="I18" s="49"/>
      <c r="J18" s="50"/>
    </row>
    <row r="19" spans="6:10" ht="15" customHeight="1" x14ac:dyDescent="0.3">
      <c r="F19" s="38" t="s">
        <v>64</v>
      </c>
      <c r="G19" s="39"/>
      <c r="H19" s="49">
        <v>81.319999999999993</v>
      </c>
      <c r="I19" s="49"/>
      <c r="J19" s="50"/>
    </row>
    <row r="20" spans="6:10" ht="15" customHeight="1" x14ac:dyDescent="0.3">
      <c r="F20" s="38" t="s">
        <v>65</v>
      </c>
      <c r="G20" s="39"/>
      <c r="H20" s="49">
        <v>0</v>
      </c>
      <c r="I20" s="49"/>
      <c r="J20" s="50"/>
    </row>
    <row r="21" spans="6:10" ht="15" customHeight="1" x14ac:dyDescent="0.3">
      <c r="F21" s="38" t="s">
        <v>66</v>
      </c>
      <c r="G21" s="39"/>
      <c r="H21" s="49">
        <v>98.4</v>
      </c>
      <c r="I21" s="49"/>
      <c r="J21" s="50"/>
    </row>
    <row r="22" spans="6:10" ht="15" customHeight="1" x14ac:dyDescent="0.3">
      <c r="F22" s="38" t="s">
        <v>67</v>
      </c>
      <c r="G22" s="39"/>
      <c r="H22" s="47">
        <v>41278822.109999999</v>
      </c>
      <c r="I22" s="47"/>
      <c r="J22" s="48"/>
    </row>
    <row r="23" spans="6:10" ht="15" customHeight="1" x14ac:dyDescent="0.3">
      <c r="F23" s="38" t="s">
        <v>68</v>
      </c>
      <c r="G23" s="39"/>
      <c r="H23" s="47">
        <v>412788221.10000002</v>
      </c>
      <c r="I23" s="47"/>
      <c r="J23" s="48"/>
    </row>
    <row r="24" spans="6:10" ht="15" customHeight="1" x14ac:dyDescent="0.3">
      <c r="F24" s="38" t="s">
        <v>69</v>
      </c>
      <c r="G24" s="39"/>
      <c r="H24" s="47">
        <v>775025.58</v>
      </c>
      <c r="I24" s="47"/>
      <c r="J24" s="48"/>
    </row>
    <row r="25" spans="6:10" ht="15" customHeight="1" x14ac:dyDescent="0.3">
      <c r="F25" s="38" t="s">
        <v>70</v>
      </c>
      <c r="G25" s="39"/>
      <c r="H25" s="47">
        <v>779252.44</v>
      </c>
      <c r="I25" s="47"/>
      <c r="J25" s="48"/>
    </row>
    <row r="26" spans="6:10" ht="15" customHeight="1" x14ac:dyDescent="0.3">
      <c r="F26" s="38" t="s">
        <v>71</v>
      </c>
      <c r="G26" s="39"/>
      <c r="H26" s="47">
        <v>959374828.79999995</v>
      </c>
      <c r="I26" s="47"/>
      <c r="J26" s="48"/>
    </row>
    <row r="27" spans="6:10" ht="15" customHeight="1" x14ac:dyDescent="0.3">
      <c r="F27" s="38" t="s">
        <v>72</v>
      </c>
      <c r="G27" s="39"/>
      <c r="H27" s="51">
        <v>0.55710000000000004</v>
      </c>
      <c r="I27" s="41"/>
      <c r="J27" s="42"/>
    </row>
  </sheetData>
  <mergeCells count="33">
    <mergeCell ref="F14:G14"/>
    <mergeCell ref="H14:J14"/>
    <mergeCell ref="A2:E2"/>
    <mergeCell ref="A3:E3"/>
    <mergeCell ref="A11:X11"/>
    <mergeCell ref="F13:G13"/>
    <mergeCell ref="H13:J13"/>
    <mergeCell ref="F15:G15"/>
    <mergeCell ref="H15:J15"/>
    <mergeCell ref="F16:G16"/>
    <mergeCell ref="H16:J16"/>
    <mergeCell ref="F17:G17"/>
    <mergeCell ref="H17:J17"/>
    <mergeCell ref="F18:G18"/>
    <mergeCell ref="H18:J18"/>
    <mergeCell ref="F19:G19"/>
    <mergeCell ref="H19:J19"/>
    <mergeCell ref="F20:G20"/>
    <mergeCell ref="H20:J20"/>
    <mergeCell ref="F21:G21"/>
    <mergeCell ref="H21:J21"/>
    <mergeCell ref="F22:G22"/>
    <mergeCell ref="H22:J22"/>
    <mergeCell ref="F23:G23"/>
    <mergeCell ref="H23:J23"/>
    <mergeCell ref="F27:G27"/>
    <mergeCell ref="H27:J27"/>
    <mergeCell ref="F24:G24"/>
    <mergeCell ref="H24:J24"/>
    <mergeCell ref="F25:G25"/>
    <mergeCell ref="H25:J25"/>
    <mergeCell ref="F26:G26"/>
    <mergeCell ref="H26:J26"/>
  </mergeCells>
  <pageMargins left="0.511811024" right="0.511811024" top="0.78740157499999996" bottom="0.78740157499999996" header="0.31496062000000002" footer="0.31496062000000002"/>
  <ignoredErrors>
    <ignoredError sqref="D7:D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42D1-1246-44B5-9150-441E38668E55}">
  <dimension ref="A2:J9"/>
  <sheetViews>
    <sheetView showGridLines="0" zoomScaleNormal="100" workbookViewId="0"/>
  </sheetViews>
  <sheetFormatPr defaultColWidth="8.88671875" defaultRowHeight="15" customHeight="1" x14ac:dyDescent="0.3"/>
  <cols>
    <col min="1" max="1" width="11.109375" style="23" customWidth="1"/>
    <col min="2" max="2" width="17.44140625" style="23" customWidth="1"/>
    <col min="3" max="10" width="16.109375" style="23" customWidth="1"/>
    <col min="11" max="11" width="8.88671875" style="23" customWidth="1"/>
    <col min="12" max="16384" width="8.88671875" style="23"/>
  </cols>
  <sheetData>
    <row r="2" spans="1:10" s="22" customFormat="1" ht="15" customHeight="1" x14ac:dyDescent="0.3">
      <c r="B2" s="52" t="s">
        <v>56</v>
      </c>
      <c r="C2" s="52"/>
      <c r="D2" s="52"/>
      <c r="E2" s="52"/>
      <c r="F2" s="52"/>
      <c r="G2" s="52"/>
      <c r="H2" s="52"/>
      <c r="I2" s="52"/>
      <c r="J2" s="52"/>
    </row>
    <row r="3" spans="1:10" ht="15" customHeight="1" x14ac:dyDescent="0.3">
      <c r="B3" s="53" t="s">
        <v>77</v>
      </c>
      <c r="C3" s="53"/>
      <c r="D3" s="53"/>
      <c r="E3" s="53"/>
      <c r="F3" s="53"/>
      <c r="G3" s="53"/>
      <c r="H3" s="53"/>
      <c r="I3" s="53"/>
      <c r="J3" s="53"/>
    </row>
    <row r="4" spans="1:10" s="22" customFormat="1" ht="15" customHeight="1" x14ac:dyDescent="0.3"/>
    <row r="6" spans="1:10" s="25" customFormat="1" ht="30" customHeight="1" x14ac:dyDescent="0.3">
      <c r="A6" s="24" t="s">
        <v>0</v>
      </c>
      <c r="B6" s="24" t="s">
        <v>78</v>
      </c>
      <c r="C6" s="24" t="s">
        <v>79</v>
      </c>
      <c r="D6" s="24" t="s">
        <v>80</v>
      </c>
      <c r="E6" s="24" t="s">
        <v>81</v>
      </c>
      <c r="F6" s="24" t="s">
        <v>3</v>
      </c>
      <c r="G6" s="24" t="s">
        <v>82</v>
      </c>
      <c r="H6" s="24" t="s">
        <v>83</v>
      </c>
      <c r="I6" s="24" t="s">
        <v>84</v>
      </c>
      <c r="J6" s="24" t="s">
        <v>30</v>
      </c>
    </row>
    <row r="7" spans="1:10" ht="15" customHeight="1" x14ac:dyDescent="0.3">
      <c r="A7" s="26">
        <v>2026</v>
      </c>
      <c r="B7" s="26" t="s">
        <v>85</v>
      </c>
      <c r="C7" s="27">
        <v>46235</v>
      </c>
      <c r="D7" s="27">
        <v>47330</v>
      </c>
      <c r="E7" s="28" t="s">
        <v>94</v>
      </c>
      <c r="F7" s="26" t="s">
        <v>86</v>
      </c>
      <c r="G7" s="26" t="s">
        <v>87</v>
      </c>
      <c r="H7" s="28">
        <v>26304</v>
      </c>
      <c r="I7" s="29">
        <v>2026</v>
      </c>
      <c r="J7" s="30">
        <v>1600000</v>
      </c>
    </row>
    <row r="8" spans="1:10" ht="15" customHeight="1" x14ac:dyDescent="0.3">
      <c r="A8" s="26">
        <v>2027</v>
      </c>
      <c r="B8" s="26" t="s">
        <v>88</v>
      </c>
      <c r="C8" s="27">
        <v>46600</v>
      </c>
      <c r="D8" s="27">
        <v>47695</v>
      </c>
      <c r="E8" s="28" t="s">
        <v>94</v>
      </c>
      <c r="F8" s="26" t="s">
        <v>86</v>
      </c>
      <c r="G8" s="26" t="s">
        <v>87</v>
      </c>
      <c r="H8" s="28">
        <v>26304</v>
      </c>
      <c r="I8" s="29">
        <v>2027</v>
      </c>
      <c r="J8" s="30">
        <v>1600000</v>
      </c>
    </row>
    <row r="9" spans="1:10" ht="15" customHeight="1" x14ac:dyDescent="0.3">
      <c r="A9" s="26">
        <v>2030</v>
      </c>
      <c r="B9" s="26" t="s">
        <v>89</v>
      </c>
      <c r="C9" s="27">
        <v>47696</v>
      </c>
      <c r="D9" s="27">
        <v>51348</v>
      </c>
      <c r="E9" s="28" t="s">
        <v>95</v>
      </c>
      <c r="F9" s="26" t="s">
        <v>86</v>
      </c>
      <c r="G9" s="26" t="s">
        <v>87</v>
      </c>
      <c r="H9" s="28">
        <v>87672</v>
      </c>
      <c r="I9" s="29">
        <v>2030</v>
      </c>
      <c r="J9" s="30">
        <v>1750000</v>
      </c>
    </row>
  </sheetData>
  <mergeCells count="2">
    <mergeCell ref="B2:J2"/>
    <mergeCell ref="B3:J3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5379-3566-4DBA-9E3D-5FB7C4D83FB8}">
  <dimension ref="A2:B12"/>
  <sheetViews>
    <sheetView showGridLines="0" workbookViewId="0"/>
  </sheetViews>
  <sheetFormatPr defaultColWidth="8.88671875" defaultRowHeight="15" customHeight="1" x14ac:dyDescent="0.3"/>
  <cols>
    <col min="1" max="1" width="21.88671875" style="32" customWidth="1"/>
    <col min="2" max="2" width="75" style="32" customWidth="1"/>
    <col min="3" max="3" width="8.88671875" style="32" customWidth="1"/>
    <col min="4" max="16384" width="8.88671875" style="32"/>
  </cols>
  <sheetData>
    <row r="2" spans="1:2" s="31" customFormat="1" ht="15" customHeight="1" x14ac:dyDescent="0.3">
      <c r="B2" s="20" t="s">
        <v>56</v>
      </c>
    </row>
    <row r="3" spans="1:2" ht="15" customHeight="1" x14ac:dyDescent="0.3">
      <c r="B3" s="21" t="s">
        <v>90</v>
      </c>
    </row>
    <row r="4" spans="1:2" s="31" customFormat="1" ht="15" customHeight="1" x14ac:dyDescent="0.3"/>
    <row r="6" spans="1:2" s="35" customFormat="1" ht="30" customHeight="1" x14ac:dyDescent="0.3">
      <c r="A6" s="33" t="s">
        <v>37</v>
      </c>
      <c r="B6" s="34" t="s">
        <v>78</v>
      </c>
    </row>
    <row r="7" spans="1:2" ht="15" customHeight="1" x14ac:dyDescent="0.3">
      <c r="A7" s="26" t="s">
        <v>48</v>
      </c>
      <c r="B7" s="36" t="s">
        <v>97</v>
      </c>
    </row>
    <row r="8" spans="1:2" ht="15" customHeight="1" x14ac:dyDescent="0.3">
      <c r="A8" s="26" t="s">
        <v>73</v>
      </c>
      <c r="B8" s="36" t="s">
        <v>96</v>
      </c>
    </row>
    <row r="9" spans="1:2" ht="15" customHeight="1" x14ac:dyDescent="0.3">
      <c r="A9" s="37"/>
      <c r="B9" s="37"/>
    </row>
    <row r="10" spans="1:2" s="35" customFormat="1" ht="30" customHeight="1" x14ac:dyDescent="0.3">
      <c r="A10" s="33" t="s">
        <v>3</v>
      </c>
      <c r="B10" s="34" t="s">
        <v>78</v>
      </c>
    </row>
    <row r="11" spans="1:2" ht="15" customHeight="1" x14ac:dyDescent="0.3">
      <c r="A11" s="26" t="s">
        <v>10</v>
      </c>
      <c r="B11" s="36" t="s">
        <v>91</v>
      </c>
    </row>
    <row r="12" spans="1:2" ht="15" customHeight="1" x14ac:dyDescent="0.3">
      <c r="A12" s="26" t="s">
        <v>92</v>
      </c>
      <c r="B12" s="36" t="s">
        <v>93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geral</vt:lpstr>
      <vt:lpstr>2026</vt:lpstr>
      <vt:lpstr>2027</vt:lpstr>
      <vt:lpstr>2030</vt:lpstr>
      <vt:lpstr>produtos</vt:lpstr>
      <vt:lpstr>legendas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Felix</dc:creator>
  <cp:lastModifiedBy>Fernando Felix</cp:lastModifiedBy>
  <dcterms:created xsi:type="dcterms:W3CDTF">2026-03-24T17:51:05Z</dcterms:created>
  <dcterms:modified xsi:type="dcterms:W3CDTF">2026-04-07T13:27:12Z</dcterms:modified>
</cp:coreProperties>
</file>