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GCSE\CONTA CCC\2 PUBLICAÇÕES\Entradas e Saídas - 2025\4. Abr25\"/>
    </mc:Choice>
  </mc:AlternateContent>
  <xr:revisionPtr revIDLastSave="0" documentId="13_ncr:1_{845245DA-608B-4F06-8CB9-6BCAC4F44726}" xr6:coauthVersionLast="47" xr6:coauthVersionMax="47" xr10:uidLastSave="{00000000-0000-0000-0000-000000000000}"/>
  <bookViews>
    <workbookView xWindow="28680" yWindow="-120" windowWidth="20730" windowHeight="11040" activeTab="3" xr2:uid="{00000000-000D-0000-FFFF-FFFF00000000}"/>
  </bookViews>
  <sheets>
    <sheet name="Janeiro2025" sheetId="13" r:id="rId1"/>
    <sheet name="Fevereiro2025" sheetId="14" r:id="rId2"/>
    <sheet name="Março2025" sheetId="15" r:id="rId3"/>
    <sheet name="Abril2025" sheetId="16" r:id="rId4"/>
  </sheets>
  <externalReferences>
    <externalReference r:id="rId5"/>
  </externalReferences>
  <definedNames>
    <definedName name="_xlnm._FilterDatabase" localSheetId="3" hidden="1">Abril2025!$B$6:$O$113</definedName>
    <definedName name="_xlnm._FilterDatabase" localSheetId="1" hidden="1">Fevereiro2025!$B$6:$O$172</definedName>
    <definedName name="_xlnm._FilterDatabase" localSheetId="0" hidden="1">Janeiro2025!$A$6:$S$112</definedName>
    <definedName name="_xlnm._FilterDatabase" localSheetId="2" hidden="1">Março2025!$B$6:$O$119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9" i="16" l="1"/>
  <c r="M100" i="16"/>
  <c r="M101" i="16"/>
  <c r="M102" i="16"/>
  <c r="M103" i="16"/>
  <c r="M104" i="16"/>
  <c r="M120" i="15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06" i="15"/>
  <c r="M107" i="15"/>
  <c r="M108" i="15"/>
  <c r="M109" i="15"/>
  <c r="M110" i="15"/>
  <c r="M111" i="15"/>
  <c r="M112" i="15"/>
  <c r="M113" i="15"/>
  <c r="M105" i="16"/>
  <c r="M106" i="16"/>
  <c r="M107" i="16"/>
  <c r="M108" i="16"/>
  <c r="M109" i="16"/>
  <c r="M110" i="16"/>
  <c r="M111" i="16"/>
  <c r="M112" i="16"/>
  <c r="M113" i="16"/>
  <c r="L98" i="16" l="1"/>
  <c r="M98" i="16" s="1"/>
  <c r="L10" i="16" l="1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J114" i="16"/>
  <c r="K47" i="16" l="1"/>
  <c r="M80" i="16"/>
  <c r="M32" i="16"/>
  <c r="L9" i="16"/>
  <c r="M9" i="16" s="1"/>
  <c r="L8" i="16"/>
  <c r="M8" i="16" s="1"/>
  <c r="K114" i="16" l="1"/>
  <c r="L47" i="16"/>
  <c r="M47" i="16" s="1"/>
  <c r="M97" i="16"/>
  <c r="M96" i="16"/>
  <c r="M95" i="16"/>
  <c r="M94" i="16"/>
  <c r="M93" i="16"/>
  <c r="M92" i="16"/>
  <c r="M91" i="16"/>
  <c r="M90" i="16"/>
  <c r="M89" i="16"/>
  <c r="M88" i="16"/>
  <c r="M87" i="16"/>
  <c r="M86" i="16"/>
  <c r="M85" i="16"/>
  <c r="M84" i="16"/>
  <c r="M83" i="16"/>
  <c r="M82" i="16"/>
  <c r="M81" i="16"/>
  <c r="M79" i="16"/>
  <c r="M78" i="16"/>
  <c r="M77" i="16"/>
  <c r="M76" i="16"/>
  <c r="M75" i="16"/>
  <c r="M74" i="16"/>
  <c r="M73" i="16"/>
  <c r="M72" i="16"/>
  <c r="M71" i="16"/>
  <c r="M70" i="16"/>
  <c r="M69" i="16"/>
  <c r="M68" i="16"/>
  <c r="M67" i="16"/>
  <c r="M66" i="16"/>
  <c r="M65" i="16"/>
  <c r="M64" i="16"/>
  <c r="M63" i="16"/>
  <c r="M62" i="16"/>
  <c r="M61" i="16"/>
  <c r="M60" i="16"/>
  <c r="M59" i="16"/>
  <c r="M58" i="16"/>
  <c r="M57" i="16"/>
  <c r="M56" i="16"/>
  <c r="M55" i="16"/>
  <c r="M54" i="16"/>
  <c r="M53" i="16"/>
  <c r="M52" i="16"/>
  <c r="M51" i="16"/>
  <c r="M50" i="16"/>
  <c r="M49" i="16"/>
  <c r="M48" i="16"/>
  <c r="M46" i="16"/>
  <c r="M45" i="16"/>
  <c r="M43" i="16"/>
  <c r="M42" i="16"/>
  <c r="M40" i="16"/>
  <c r="M39" i="16"/>
  <c r="M38" i="16"/>
  <c r="M37" i="16"/>
  <c r="M36" i="16"/>
  <c r="L7" i="16"/>
  <c r="M8" i="15"/>
  <c r="L8" i="15"/>
  <c r="L114" i="16" l="1"/>
  <c r="M7" i="16"/>
  <c r="M114" i="16" s="1"/>
  <c r="L105" i="15"/>
  <c r="L104" i="15"/>
  <c r="L103" i="15"/>
  <c r="M103" i="15" s="1"/>
  <c r="L102" i="15"/>
  <c r="M102" i="15" s="1"/>
  <c r="L101" i="15"/>
  <c r="M101" i="15" s="1"/>
  <c r="L100" i="15"/>
  <c r="M100" i="15" s="1"/>
  <c r="L99" i="15"/>
  <c r="M99" i="15" s="1"/>
  <c r="L98" i="15"/>
  <c r="M98" i="15" s="1"/>
  <c r="L97" i="15"/>
  <c r="M97" i="15" s="1"/>
  <c r="L96" i="15"/>
  <c r="M96" i="15" s="1"/>
  <c r="L95" i="15"/>
  <c r="M95" i="15" s="1"/>
  <c r="L94" i="15"/>
  <c r="M94" i="15" s="1"/>
  <c r="L93" i="15"/>
  <c r="M93" i="15" s="1"/>
  <c r="L92" i="15"/>
  <c r="M92" i="15" s="1"/>
  <c r="L91" i="15"/>
  <c r="M91" i="15" s="1"/>
  <c r="L90" i="15"/>
  <c r="M90" i="15" s="1"/>
  <c r="L89" i="15"/>
  <c r="M89" i="15" s="1"/>
  <c r="L88" i="15"/>
  <c r="M88" i="15" s="1"/>
  <c r="L87" i="15"/>
  <c r="M87" i="15" s="1"/>
  <c r="L86" i="15"/>
  <c r="M86" i="15" s="1"/>
  <c r="L85" i="15"/>
  <c r="M85" i="15" s="1"/>
  <c r="L84" i="15"/>
  <c r="M84" i="15" s="1"/>
  <c r="L83" i="15"/>
  <c r="M83" i="15" s="1"/>
  <c r="L82" i="15"/>
  <c r="M82" i="15" s="1"/>
  <c r="L81" i="15"/>
  <c r="M81" i="15" s="1"/>
  <c r="L80" i="15"/>
  <c r="M80" i="15" s="1"/>
  <c r="L79" i="15"/>
  <c r="M79" i="15" s="1"/>
  <c r="L78" i="15"/>
  <c r="M78" i="15" s="1"/>
  <c r="L77" i="15"/>
  <c r="M77" i="15" s="1"/>
  <c r="L76" i="15"/>
  <c r="M76" i="15" s="1"/>
  <c r="L75" i="15"/>
  <c r="M75" i="15" s="1"/>
  <c r="L74" i="15"/>
  <c r="M74" i="15" s="1"/>
  <c r="L73" i="15"/>
  <c r="M73" i="15" s="1"/>
  <c r="L72" i="15"/>
  <c r="M72" i="15" s="1"/>
  <c r="L71" i="15"/>
  <c r="M71" i="15" s="1"/>
  <c r="L70" i="15"/>
  <c r="M70" i="15" s="1"/>
  <c r="L69" i="15"/>
  <c r="M69" i="15" s="1"/>
  <c r="L68" i="15"/>
  <c r="M68" i="15" s="1"/>
  <c r="L67" i="15"/>
  <c r="M67" i="15" s="1"/>
  <c r="L66" i="15"/>
  <c r="M66" i="15" s="1"/>
  <c r="L65" i="15"/>
  <c r="M65" i="15" s="1"/>
  <c r="L64" i="15"/>
  <c r="M64" i="15" s="1"/>
  <c r="L63" i="15"/>
  <c r="M63" i="15" s="1"/>
  <c r="L62" i="15"/>
  <c r="M62" i="15" s="1"/>
  <c r="L61" i="15"/>
  <c r="M61" i="15" s="1"/>
  <c r="L60" i="15"/>
  <c r="M60" i="15" s="1"/>
  <c r="L59" i="15"/>
  <c r="M59" i="15" s="1"/>
  <c r="L58" i="15"/>
  <c r="M58" i="15" s="1"/>
  <c r="L57" i="15"/>
  <c r="M57" i="15" s="1"/>
  <c r="L56" i="15"/>
  <c r="M56" i="15" s="1"/>
  <c r="L55" i="15"/>
  <c r="M55" i="15" s="1"/>
  <c r="L54" i="15"/>
  <c r="M54" i="15" s="1"/>
  <c r="L53" i="15"/>
  <c r="M53" i="15" s="1"/>
  <c r="L52" i="15"/>
  <c r="M52" i="15" s="1"/>
  <c r="L51" i="15"/>
  <c r="M51" i="15" s="1"/>
  <c r="L50" i="15"/>
  <c r="M50" i="15" s="1"/>
  <c r="L49" i="15"/>
  <c r="M49" i="15" s="1"/>
  <c r="L48" i="15"/>
  <c r="M48" i="15" s="1"/>
  <c r="L47" i="15"/>
  <c r="M47" i="15" s="1"/>
  <c r="L46" i="15"/>
  <c r="M46" i="15" s="1"/>
  <c r="L45" i="15"/>
  <c r="L44" i="15"/>
  <c r="M44" i="15" s="1"/>
  <c r="L43" i="15"/>
  <c r="M43" i="15" s="1"/>
  <c r="L42" i="15"/>
  <c r="L41" i="15"/>
  <c r="M41" i="15" s="1"/>
  <c r="L40" i="15"/>
  <c r="M40" i="15" s="1"/>
  <c r="L39" i="15"/>
  <c r="M39" i="15" s="1"/>
  <c r="L38" i="15"/>
  <c r="M38" i="15" s="1"/>
  <c r="L37" i="15"/>
  <c r="M37" i="15" s="1"/>
  <c r="L9" i="15"/>
  <c r="M9" i="15" s="1"/>
  <c r="L7" i="15"/>
  <c r="M7" i="15" s="1"/>
  <c r="M173" i="14" l="1"/>
  <c r="L173" i="14"/>
  <c r="K173" i="14"/>
  <c r="J173" i="14"/>
  <c r="L120" i="15" l="1"/>
  <c r="K120" i="15"/>
  <c r="J120" i="15"/>
  <c r="L8" i="13" l="1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7" i="13"/>
  <c r="M113" i="13" l="1"/>
  <c r="J113" i="13"/>
  <c r="K113" i="13"/>
  <c r="L113" i="13"/>
</calcChain>
</file>

<file path=xl/sharedStrings.xml><?xml version="1.0" encoding="utf-8"?>
<sst xmlns="http://schemas.openxmlformats.org/spreadsheetml/2006/main" count="4508" uniqueCount="293">
  <si>
    <t>CNPJ</t>
  </si>
  <si>
    <t>¹ Pendente por falta de certidão de adimplemento</t>
  </si>
  <si>
    <t>sigla</t>
  </si>
  <si>
    <t>razão social</t>
  </si>
  <si>
    <t>reembolso pago à (sigla):</t>
  </si>
  <si>
    <t>reembolso pago à 
(razão social):</t>
  </si>
  <si>
    <t>subsídio</t>
  </si>
  <si>
    <t>competência</t>
  </si>
  <si>
    <t>valor devido</t>
  </si>
  <si>
    <t>compensação</t>
  </si>
  <si>
    <t>valor pago</t>
  </si>
  <si>
    <t>saldo remanescente</t>
  </si>
  <si>
    <t>status</t>
  </si>
  <si>
    <t>base legal</t>
  </si>
  <si>
    <t>² Pendente por falta de valores para compensação</t>
  </si>
  <si>
    <t>RORAIMA ENERGIA</t>
  </si>
  <si>
    <t>RORAIMA ENERGIA S.A.</t>
  </si>
  <si>
    <t>02.341.470/0001-44</t>
  </si>
  <si>
    <t>ATEM´S</t>
  </si>
  <si>
    <t>ATEM´S DISTRIBUIDORA DE PETRÓLEO S.A.</t>
  </si>
  <si>
    <t>03.987.364/0001-03</t>
  </si>
  <si>
    <t>reembolso preliminar</t>
  </si>
  <si>
    <t>pago</t>
  </si>
  <si>
    <t>REN 1016/2022</t>
  </si>
  <si>
    <t>AMAZONAS</t>
  </si>
  <si>
    <t>AMAZONAS ENERGIA S. A.</t>
  </si>
  <si>
    <t>02.341.467/0001-20</t>
  </si>
  <si>
    <t>sub-rogação</t>
  </si>
  <si>
    <t>DSP3932/2024</t>
  </si>
  <si>
    <t>REMO</t>
  </si>
  <si>
    <t>CONSTRUTORA REMO LTDA.</t>
  </si>
  <si>
    <t>18.225.557/0001-96</t>
  </si>
  <si>
    <t>ELETRONORTE</t>
  </si>
  <si>
    <t>CENTRAIS ELETRICAS DO NORTE DO BRASIL S/A</t>
  </si>
  <si>
    <t>00.357.038/0001-16</t>
  </si>
  <si>
    <t>fiscalização Aneel</t>
  </si>
  <si>
    <t>DSP 2980/2021</t>
  </si>
  <si>
    <t>atualização monetária</t>
  </si>
  <si>
    <t>reembolso mensal</t>
  </si>
  <si>
    <t>CEA</t>
  </si>
  <si>
    <t xml:space="preserve">COMPANHIA DE ELETRICIDADE DO AMAPÁ </t>
  </si>
  <si>
    <t>05.965.546/0001-09</t>
  </si>
  <si>
    <t>ENERGISA RO</t>
  </si>
  <si>
    <t>ENERGISA RONDÔNIA - DISTRIBUIDORA DE ENERGIA S.A</t>
  </si>
  <si>
    <t>05.914.650/0001-66</t>
  </si>
  <si>
    <t>CELPE</t>
  </si>
  <si>
    <t xml:space="preserve">CIA. ENERGÉTICA DE PERNAMBUCO S. A. </t>
  </si>
  <si>
    <t>10.835.932/0001-08</t>
  </si>
  <si>
    <t>VIBRA ENERGIA</t>
  </si>
  <si>
    <t>VIBRA ENERGIA S.A</t>
  </si>
  <si>
    <t>34.274.233/0001-02</t>
  </si>
  <si>
    <t>ENERGISA MT</t>
  </si>
  <si>
    <t>ENERGISA MATO GROSSO - DISTRIBUIDORA DE ENERGIA S.A.</t>
  </si>
  <si>
    <t>03.467.321/0001-99</t>
  </si>
  <si>
    <t>EQUATORIAL PARÁ</t>
  </si>
  <si>
    <t>EQUATORIAL PARA DISTRIBUIDORA DE ENERGIA S.A.</t>
  </si>
  <si>
    <t>04.895.728/0001-80</t>
  </si>
  <si>
    <t>reembolso mensal*</t>
  </si>
  <si>
    <t>DSP 3025/2024</t>
  </si>
  <si>
    <t>AGGREKO</t>
  </si>
  <si>
    <t>AGGREKO ENERGIA LOCACAO DE GERADORES LTDA.</t>
  </si>
  <si>
    <t>02.283.886/0001-53</t>
  </si>
  <si>
    <t>REN1016/2022</t>
  </si>
  <si>
    <t>OLIVEIRA BI A</t>
  </si>
  <si>
    <t>OLIVEIRA ENERGIA S.A</t>
  </si>
  <si>
    <t>04.210.423/0001-97</t>
  </si>
  <si>
    <t>VP FLEX</t>
  </si>
  <si>
    <t>VP FLEXGEN (BRAZIL) SPE LTDA.</t>
  </si>
  <si>
    <t>28.231.767/0001-40</t>
  </si>
  <si>
    <t>DSP1757/2021</t>
  </si>
  <si>
    <t>BBF</t>
  </si>
  <si>
    <t>BRASIL BIO FUELS S.A.</t>
  </si>
  <si>
    <t>09.478.309/0001-66</t>
  </si>
  <si>
    <t>03.987.364/0003-67</t>
  </si>
  <si>
    <t>DSP916/2024</t>
  </si>
  <si>
    <t>TRANSGLOBAL</t>
  </si>
  <si>
    <t>TRANSGLOBAL SERVICOS LTDA</t>
  </si>
  <si>
    <t>01.362.266/0001-47</t>
  </si>
  <si>
    <t>OIAPOQUE</t>
  </si>
  <si>
    <t>OIAPOQUE ENERGIA SA</t>
  </si>
  <si>
    <t>21.504.686/0001-28</t>
  </si>
  <si>
    <t>CIGÁS</t>
  </si>
  <si>
    <t>COMPANHIA DE GAS DO AMAZONAS - CIGAS</t>
  </si>
  <si>
    <t>00.624.964/0001-00</t>
  </si>
  <si>
    <t>SOENERGY</t>
  </si>
  <si>
    <t>SOENERGY - SISTEMAS INTERNACIONAIS DE ENERGIA S/A</t>
  </si>
  <si>
    <t>03.818.451/0001-29</t>
  </si>
  <si>
    <t>ENERGY ASSETS</t>
  </si>
  <si>
    <t>ENERGY ASSETS DO BRASIL LTDA.</t>
  </si>
  <si>
    <t>01.676.897/0001-30</t>
  </si>
  <si>
    <t>AMAZONBIO</t>
  </si>
  <si>
    <t>AMAZONBIO - INDUSTRIA E COMERCIO DE BIODIESEL DA AMAZONIA LTDA.</t>
  </si>
  <si>
    <t>08.794.451/0001-50</t>
  </si>
  <si>
    <t>ENERGISA AC</t>
  </si>
  <si>
    <t>04.065.033/0001-70</t>
  </si>
  <si>
    <t>ENERGIAS DO ACRE</t>
  </si>
  <si>
    <t>ENERGIAS DO ACRE SPE LTDA</t>
  </si>
  <si>
    <t>42.767.382/0001-23</t>
  </si>
  <si>
    <t>NC SOUZA</t>
  </si>
  <si>
    <t>N C SOUZA DA LUZ LTDA</t>
  </si>
  <si>
    <t>44.689.549/0001-00</t>
  </si>
  <si>
    <t>TRANSPORTADORA RI</t>
  </si>
  <si>
    <t>TRANSPORTADORA RI LTDA</t>
  </si>
  <si>
    <t>34.922.554/0001-68</t>
  </si>
  <si>
    <t>EDSILVA</t>
  </si>
  <si>
    <t>D. G. DA SILVA LTDA</t>
  </si>
  <si>
    <t>04.096.504/0001-08</t>
  </si>
  <si>
    <t>TRANSPORTES PIMPAO LTDA 01</t>
  </si>
  <si>
    <t>TRANSPORTES PIMPAO LTDA</t>
  </si>
  <si>
    <t>04.060.950/0001-62</t>
  </si>
  <si>
    <t>TRANSRIOS</t>
  </si>
  <si>
    <t>TRANSRIOS TRANSPORTE E NAVEGACAO DA AMAZONIA LTDA</t>
  </si>
  <si>
    <t>26.502.969/0001-54</t>
  </si>
  <si>
    <t>03.987.364/0002-86</t>
  </si>
  <si>
    <t>UTXA</t>
  </si>
  <si>
    <t>USINA XAVANTES S.A</t>
  </si>
  <si>
    <t>08.435.796/0001-17</t>
  </si>
  <si>
    <t>AZULÃO</t>
  </si>
  <si>
    <t>AZULAO GERACAO DE ENERGIA S.A.</t>
  </si>
  <si>
    <t>30.185.130/0001-07</t>
  </si>
  <si>
    <t>PAU RAINHA</t>
  </si>
  <si>
    <t>PAU RAINHA GERACAO E COMERCIO DE ENERGIA SPE S/A</t>
  </si>
  <si>
    <t>34.714.305/0001-87</t>
  </si>
  <si>
    <t>SANTA LUZ GERACAO</t>
  </si>
  <si>
    <t>SANTA LUZ GERACAO E COMERCIO DE ENERGIA SPE S/A</t>
  </si>
  <si>
    <t>34.745.410/0001-83</t>
  </si>
  <si>
    <t>BONFIM</t>
  </si>
  <si>
    <t>BONFIM GERACAO E COMERCIO DE ENERGIA SPE S/A</t>
  </si>
  <si>
    <t>34.714.313/0001-23</t>
  </si>
  <si>
    <t>CANTA GERACAO</t>
  </si>
  <si>
    <t>CANTA GERACAO E COMERCIO DE ENERGIA SPE S/A</t>
  </si>
  <si>
    <t>34.714.322/0001-14</t>
  </si>
  <si>
    <t>PALMAPLAN ENERGIA</t>
  </si>
  <si>
    <t>PALMAPLAN ENERGIA SPE S.A</t>
  </si>
  <si>
    <t>34.238.198/0001-68</t>
  </si>
  <si>
    <t>MADEREIRA RORAIMA</t>
  </si>
  <si>
    <t>28.235.320/0001-40</t>
  </si>
  <si>
    <t>MADEIREIRA JHL</t>
  </si>
  <si>
    <t>MADEREIRA J.H.L - COMERCIO E INDUSTRIA DE MADEIRAS LTDA</t>
  </si>
  <si>
    <t>26.667.607/0001-13</t>
  </si>
  <si>
    <t>MADEIREIRA CAROEBE</t>
  </si>
  <si>
    <t>MADEIREIRA CAROEBE LTDA</t>
  </si>
  <si>
    <t>43.371.320/0001-60</t>
  </si>
  <si>
    <t>MADEIREIRA TUPI</t>
  </si>
  <si>
    <t>MADEIREIRA TUPI INDUSTRIA E COMERCIO DE MADEIRAS LTDA</t>
  </si>
  <si>
    <t>34.935.025/0001-07</t>
  </si>
  <si>
    <t>M BOM JESUS</t>
  </si>
  <si>
    <t>MADEIREIRA BOM JESUS LTDA</t>
  </si>
  <si>
    <t>30.394.731/0001-20</t>
  </si>
  <si>
    <t>MADESUL</t>
  </si>
  <si>
    <t>MADESUL - INDUSTRIA E COMERCIO DE MADEIRA LTDA</t>
  </si>
  <si>
    <t>12.819.500/0001-39</t>
  </si>
  <si>
    <t>CIIM</t>
  </si>
  <si>
    <t>CIIM - CENTRO INTEGRADO DA INDUSTRIA MADEIREIRA LTDA</t>
  </si>
  <si>
    <t>26.895.180/0001-00</t>
  </si>
  <si>
    <t>R F DE LUNA FILHO</t>
  </si>
  <si>
    <t>42.037.948/0001-61</t>
  </si>
  <si>
    <t>L O DE LIMA</t>
  </si>
  <si>
    <t>52.359.420/0001-62</t>
  </si>
  <si>
    <t>N J S SOUZA</t>
  </si>
  <si>
    <t>N J S DE SOUZA</t>
  </si>
  <si>
    <t>28.975.619/0001-30</t>
  </si>
  <si>
    <t>V MACCAGNAN</t>
  </si>
  <si>
    <t>V MACCAGNAN &amp; CIA LTDA</t>
  </si>
  <si>
    <t>34.480.925/0001-07</t>
  </si>
  <si>
    <t>AMFORTE</t>
  </si>
  <si>
    <t>AMAZÔNIA FORTE - COMÉRCIO E INDÚSTRIA DE MADEIRA EIRELI.</t>
  </si>
  <si>
    <t>36.955.796/0001-83</t>
  </si>
  <si>
    <t>SS MADEIREIRA</t>
  </si>
  <si>
    <t>SS MADEIREIRA LTDA</t>
  </si>
  <si>
    <t>26.735.263/0001-32</t>
  </si>
  <si>
    <t>W STOLL</t>
  </si>
  <si>
    <t>W STOLL TRANSPORTES</t>
  </si>
  <si>
    <t>09.664.594/0001-00</t>
  </si>
  <si>
    <t>VIVA</t>
  </si>
  <si>
    <t>VIVA COMERCIO DE COMBUSTIVEIS LTDA</t>
  </si>
  <si>
    <t>08.062.843/0001-24</t>
  </si>
  <si>
    <t>JATAPU</t>
  </si>
  <si>
    <t>JATAPU INDUSTRIA E COMERCIO DE MADFEIRA</t>
  </si>
  <si>
    <t>26.544.107/0001-94</t>
  </si>
  <si>
    <t>BEATRIZ PUEBLA MENESES</t>
  </si>
  <si>
    <t>28.663.210 BEATRIZ PUEBLA MENESES DE ARAUJO PINHEIRO</t>
  </si>
  <si>
    <t>28.663.210/0001-89</t>
  </si>
  <si>
    <t xml:space="preserve">MADEIBRAS </t>
  </si>
  <si>
    <t>MADEIBRAS COMERCIO DE MADEIRAS LTDA</t>
  </si>
  <si>
    <t>50.761.061/0001-40</t>
  </si>
  <si>
    <t>MADEIREIRA CONQUISTA</t>
  </si>
  <si>
    <t>MADEIREIRA CONQUISTA LTDA</t>
  </si>
  <si>
    <t>40.731.480/0001-85</t>
  </si>
  <si>
    <t>REA10986/2021</t>
  </si>
  <si>
    <t>REA 6174/2017</t>
  </si>
  <si>
    <t>REA 7854/2019</t>
  </si>
  <si>
    <t>ELETROBRAS</t>
  </si>
  <si>
    <t>CENTRAIS ELETRICAS BRASILEIRAS SA</t>
  </si>
  <si>
    <t>00.001.180/0002-07</t>
  </si>
  <si>
    <t>DSP 2983/2021</t>
  </si>
  <si>
    <t>REH3430/2024</t>
  </si>
  <si>
    <t>diferença de custos de energia</t>
  </si>
  <si>
    <t>DSP 142/2025</t>
  </si>
  <si>
    <t>PRYSMIAN</t>
  </si>
  <si>
    <t>PRYSMIAN CABOS E SISTEMAS DO BRASIL S.A –</t>
  </si>
  <si>
    <t>61.150.751/0091-35.</t>
  </si>
  <si>
    <t>AP</t>
  </si>
  <si>
    <t>ANIZIO PAUCZNIAKI</t>
  </si>
  <si>
    <t>84.042.613/0001-81</t>
  </si>
  <si>
    <t>pendente³</t>
  </si>
  <si>
    <r>
      <t xml:space="preserve">pendente </t>
    </r>
    <r>
      <rPr>
        <vertAlign val="superscript"/>
        <sz val="11"/>
        <color rgb="FF002060"/>
        <rFont val="Calibri"/>
        <family val="2"/>
        <scheme val="minor"/>
      </rPr>
      <t>5</t>
    </r>
  </si>
  <si>
    <t>DSP 2494/2024</t>
  </si>
  <si>
    <t>REA 10630/2021</t>
  </si>
  <si>
    <t>ENERGISA ACRE - DISTRIBUIDORA DE ENERGIA S.A.</t>
  </si>
  <si>
    <t>pendente¹</t>
  </si>
  <si>
    <r>
      <t>pendente</t>
    </r>
    <r>
      <rPr>
        <vertAlign val="superscript"/>
        <sz val="11"/>
        <color rgb="FF002060"/>
        <rFont val="Calibri"/>
        <family val="2"/>
        <scheme val="minor"/>
      </rPr>
      <t>5</t>
    </r>
  </si>
  <si>
    <t>³ Pendente por falta/problema de cadastro</t>
  </si>
  <si>
    <r>
      <rPr>
        <vertAlign val="superscript"/>
        <sz val="10"/>
        <color rgb="FF000C4C"/>
        <rFont val="Inter Light"/>
      </rPr>
      <t>4</t>
    </r>
    <r>
      <rPr>
        <sz val="10"/>
        <color rgb="FF000C4C"/>
        <rFont val="Inter Light"/>
      </rPr>
      <t xml:space="preserve"> Pendente a pedido do beneficiário</t>
    </r>
  </si>
  <si>
    <r>
      <rPr>
        <vertAlign val="superscript"/>
        <sz val="10"/>
        <color rgb="FF000C4C"/>
        <rFont val="Inter Light"/>
      </rPr>
      <t>5</t>
    </r>
    <r>
      <rPr>
        <sz val="10"/>
        <color rgb="FF000C4C"/>
        <rFont val="Inter Light"/>
      </rPr>
      <t xml:space="preserve"> Pendente por falta de comprovação/ documentação</t>
    </r>
  </si>
  <si>
    <t>Reembolso Mensal * e Sub-rogação*: referem-se a resultados de reprocessamento.</t>
  </si>
  <si>
    <t>Custos Operacionais</t>
  </si>
  <si>
    <t>DSP263/2025</t>
  </si>
  <si>
    <t>compensado</t>
  </si>
  <si>
    <t>LN</t>
  </si>
  <si>
    <t>LINHAS DO NORTE CONSTRUCOES SPE LTDA</t>
  </si>
  <si>
    <t>42.072.323/0001-30</t>
  </si>
  <si>
    <t>REA10630/2021</t>
  </si>
  <si>
    <t xml:space="preserve">ENERWATT </t>
  </si>
  <si>
    <t>ENERWATT ENGENHARIA, INDUSTRIA E COMERCIO LTDA</t>
  </si>
  <si>
    <t>07.791.042/0002-18</t>
  </si>
  <si>
    <t>ENERGISA TO</t>
  </si>
  <si>
    <t>ENERGISA TOCANTINS DISTRIBUIDORA DE ENERGIA S.A.</t>
  </si>
  <si>
    <t>25.086.034/0001-71</t>
  </si>
  <si>
    <t>EQUATORIAL MARANHÃO</t>
  </si>
  <si>
    <t>EQUATORIAL MARANHAO DISTRIBUIDORA DE ENERGIA S.A</t>
  </si>
  <si>
    <t>06.272.793/0001-84</t>
  </si>
  <si>
    <t>DSP 9/2025</t>
  </si>
  <si>
    <t>AMAZONAS ENERGIA S.A</t>
  </si>
  <si>
    <t>CENTRAIS ELETRICAS DO NORTE DO BRASIL S/A ELETRONORTE</t>
  </si>
  <si>
    <t>ATEM</t>
  </si>
  <si>
    <t>ATEM'S DISTRIBUIDORA DE PETROLEO S.A.</t>
  </si>
  <si>
    <t>TRANSPORTES PIMPAO</t>
  </si>
  <si>
    <t>TRANSPORTES PIMPAO LTDA ME</t>
  </si>
  <si>
    <t xml:space="preserve">VIVA </t>
  </si>
  <si>
    <t>ENERGISA RONDONIA - DISTRIBUIDORA DE ENERGIA S.A</t>
  </si>
  <si>
    <t>ENERGISA ACRE - DISTRIBUIDORA DE ENERGIA S.A</t>
  </si>
  <si>
    <t>D G DA SILVA</t>
  </si>
  <si>
    <t>D G DA SILVA LTDA</t>
  </si>
  <si>
    <t>DSP 502/2025</t>
  </si>
  <si>
    <t>resultado de comercialização no ACR - lei n° 14.146/2021</t>
  </si>
  <si>
    <t>BOLT</t>
  </si>
  <si>
    <t>BOLT ENERGY COMERCIALIZADORA DE ENERGIA LTDA.</t>
  </si>
  <si>
    <t>13.700.609/0001-15</t>
  </si>
  <si>
    <t>REA 15858/2025</t>
  </si>
  <si>
    <t>pendente</t>
  </si>
  <si>
    <t>pendente²</t>
  </si>
  <si>
    <t>sub-rogação*</t>
  </si>
  <si>
    <t>TRANSRIOS TRANSPORTE E NAVEGACAO DA AMAZONIA LTDA  EPP</t>
  </si>
  <si>
    <t xml:space="preserve">POSTO RI </t>
  </si>
  <si>
    <t>63.604.631/0003-00</t>
  </si>
  <si>
    <t>MONTE SIÃO</t>
  </si>
  <si>
    <t>MONTE SIÃO INDÚSTRIA E COMÉRCIO DE MANUFATURADOS LTDA</t>
  </si>
  <si>
    <t>15.868.062/0001-97</t>
  </si>
  <si>
    <t>MADRS</t>
  </si>
  <si>
    <t>R S EMPREENDIMENTOS LTDA</t>
  </si>
  <si>
    <t>45.824.249/0001-50</t>
  </si>
  <si>
    <t>JATAPU INDUSTRIA E COMERCIO DE MADEIRA</t>
  </si>
  <si>
    <t>BPMAP</t>
  </si>
  <si>
    <t>PINHEIRO LOCACAO E SERVICOS DE TERRAPLENAGEM LTDA</t>
  </si>
  <si>
    <t>RORAIMA ENERGIA S.A</t>
  </si>
  <si>
    <t>DSP 694/2025</t>
  </si>
  <si>
    <t>ATEMS_RO</t>
  </si>
  <si>
    <t>ATEM_AC</t>
  </si>
  <si>
    <t>JG</t>
  </si>
  <si>
    <t>JG TRANSPORTES LTDA</t>
  </si>
  <si>
    <t>24.363.990/0001-90</t>
  </si>
  <si>
    <t>OM BOAT</t>
  </si>
  <si>
    <t>OM BOAT LOGISTICA LTDA</t>
  </si>
  <si>
    <t>17.026.052/0001-30</t>
  </si>
  <si>
    <t>RODAR</t>
  </si>
  <si>
    <t>RODAR TRANSPORTES LTDA</t>
  </si>
  <si>
    <t>12.107.615/0001-09</t>
  </si>
  <si>
    <t>BBF Acre</t>
  </si>
  <si>
    <t>BRASIL BIOFUELS ACRE S/A</t>
  </si>
  <si>
    <t>43.714.857/0001-86</t>
  </si>
  <si>
    <t>DGSILVA</t>
  </si>
  <si>
    <t>POSTO RI</t>
  </si>
  <si>
    <t>POSTO RI LTDA</t>
  </si>
  <si>
    <t>F DE SOUZA</t>
  </si>
  <si>
    <t>F. DE SOUZA MENEZES</t>
  </si>
  <si>
    <t>R S EMPREENDIMENTOS</t>
  </si>
  <si>
    <t>PINHEIRO LOCACAO E SERVICOS DE TERRAPLENAGEM</t>
  </si>
  <si>
    <t>¹ Pendente por falta de certidão de adimplemento/envio do ajuste anual de tributos</t>
  </si>
  <si>
    <t>REH 3430/2024</t>
  </si>
  <si>
    <t>DSP 916/2024</t>
  </si>
  <si>
    <t>DSP 1757/2021</t>
  </si>
  <si>
    <t>PRYSMIAN CABOS E SISTEMAS DO BRASIL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</si>
</sst>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&quot;.&quot;000&quot;.&quot;000&quot;.&quot;0000&quot;/&quot;00"/>
    <numFmt numFmtId="165" formatCode="mmmm/yyyy"/>
    <numFmt numFmtId="166" formatCode="_(* #,##0.00_);_(* \(#,##0.00\);_(* &quot;-&quot;??_);_(@_)"/>
    <numFmt numFmtId="167" formatCode="&quot;R$&quot;\ 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Inter Light"/>
    </font>
    <font>
      <sz val="11"/>
      <color rgb="FF002060"/>
      <name val="Inter Light"/>
    </font>
    <font>
      <sz val="11"/>
      <name val="Inter Light"/>
    </font>
    <font>
      <sz val="10"/>
      <color theme="1"/>
      <name val="Inter Light"/>
    </font>
    <font>
      <sz val="10"/>
      <color rgb="FF000C4C"/>
      <name val="Inter Light"/>
    </font>
    <font>
      <b/>
      <sz val="10"/>
      <color rgb="FF06038D"/>
      <name val="Inter Light"/>
    </font>
    <font>
      <sz val="10"/>
      <color rgb="FF06038D"/>
      <name val="Inter Light"/>
    </font>
    <font>
      <sz val="16"/>
      <color rgb="FF06038D"/>
      <name val="Inter Bold"/>
    </font>
    <font>
      <b/>
      <sz val="16"/>
      <color rgb="FF06038D"/>
      <name val="Inter Bold"/>
    </font>
    <font>
      <vertAlign val="superscript"/>
      <sz val="11"/>
      <color rgb="FF002060"/>
      <name val="Calibri"/>
      <family val="2"/>
      <scheme val="minor"/>
    </font>
    <font>
      <vertAlign val="superscript"/>
      <sz val="10"/>
      <color rgb="FF000C4C"/>
      <name val="Inter Ligh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9">
    <xf numFmtId="0" fontId="0" fillId="0" borderId="0" xfId="0"/>
    <xf numFmtId="49" fontId="3" fillId="0" borderId="0" xfId="0" applyNumberFormat="1" applyFont="1"/>
    <xf numFmtId="164" fontId="3" fillId="0" borderId="0" xfId="0" applyNumberFormat="1" applyFont="1"/>
    <xf numFmtId="44" fontId="3" fillId="0" borderId="0" xfId="2" applyFont="1"/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/>
    <xf numFmtId="49" fontId="3" fillId="0" borderId="0" xfId="1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5" fontId="7" fillId="0" borderId="1" xfId="0" quotePrefix="1" applyNumberFormat="1" applyFont="1" applyBorder="1" applyAlignment="1">
      <alignment horizontal="center" vertical="center"/>
    </xf>
    <xf numFmtId="44" fontId="7" fillId="0" borderId="1" xfId="2" applyFont="1" applyFill="1" applyBorder="1" applyAlignment="1">
      <alignment vertical="center"/>
    </xf>
    <xf numFmtId="49" fontId="8" fillId="2" borderId="1" xfId="1" quotePrefix="1" applyNumberFormat="1" applyFont="1" applyFill="1" applyBorder="1" applyAlignment="1">
      <alignment horizontal="center" vertical="center"/>
    </xf>
    <xf numFmtId="164" fontId="8" fillId="2" borderId="1" xfId="1" quotePrefix="1" applyNumberFormat="1" applyFont="1" applyFill="1" applyBorder="1" applyAlignment="1">
      <alignment horizontal="center" vertical="center"/>
    </xf>
    <xf numFmtId="49" fontId="8" fillId="2" borderId="1" xfId="1" quotePrefix="1" applyNumberFormat="1" applyFont="1" applyFill="1" applyBorder="1" applyAlignment="1">
      <alignment horizontal="center" vertical="center" wrapText="1"/>
    </xf>
    <xf numFmtId="44" fontId="8" fillId="2" borderId="1" xfId="2" quotePrefix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7" fontId="9" fillId="0" borderId="0" xfId="0" applyNumberFormat="1" applyFont="1"/>
    <xf numFmtId="0" fontId="10" fillId="0" borderId="0" xfId="0" applyFont="1"/>
    <xf numFmtId="8" fontId="3" fillId="0" borderId="0" xfId="2" applyNumberFormat="1" applyFont="1"/>
    <xf numFmtId="165" fontId="11" fillId="0" borderId="0" xfId="1" quotePrefix="1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Vírgula" xfId="1" builtinId="3"/>
    <cellStyle name="Vírgula 2" xfId="3" xr:uid="{B1A655D0-9080-417E-A95A-AA27E503F510}"/>
  </cellStyles>
  <dxfs count="0"/>
  <tableStyles count="1" defaultTableStyle="TableStyleMedium2" defaultPivotStyle="PivotStyleLight16">
    <tableStyle name="Invisible" pivot="0" table="0" count="0" xr9:uid="{E309D0D7-AB00-437B-A8D7-1FB1A53D9887}"/>
  </tableStyles>
  <colors>
    <mruColors>
      <color rgb="FF06038D"/>
      <color rgb="FF000C4C"/>
      <color rgb="FFB8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1435238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90AEB303-3500-41D1-916C-DF06F5ADA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178593"/>
          <a:ext cx="1435238" cy="53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1438413</xdr:colOff>
      <xdr:row>3</xdr:row>
      <xdr:rowOff>183930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7E52DDA4-AF16-4335-A017-14F8EEE40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2562"/>
          <a:ext cx="1438413" cy="54111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1</xdr:col>
      <xdr:colOff>1438413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203FA23E-4FA5-4893-AC73-92FBFEFB6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35238" cy="534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1435238</xdr:colOff>
      <xdr:row>3</xdr:row>
      <xdr:rowOff>180755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A774C8DB-7D17-4154-A5E6-C2FE8B93E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2562"/>
          <a:ext cx="1435238" cy="5379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1438413</xdr:colOff>
      <xdr:row>3</xdr:row>
      <xdr:rowOff>183930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4A4F4D2B-7E29-4802-B64C-691FD7FA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2562"/>
          <a:ext cx="1435238" cy="5379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SE\CONTA%20CCC\2%20PUBLICA&#199;&#213;ES\Entradas%20e%20Sa&#237;das%20-%202025\4.%20Abr25\Relat&#243;rio%20de%20Entradas%20CCC%20-%20Abr25.xlsx" TargetMode="External"/><Relationship Id="rId1" Type="http://schemas.openxmlformats.org/officeDocument/2006/relationships/externalLinkPath" Target="Relat&#243;rio%20de%20Entradas%20CCC%20-%20Abr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2025"/>
      <sheetName val="Fevereiro2025"/>
      <sheetName val="Março2025"/>
      <sheetName val="Abril2025"/>
    </sheetNames>
    <sheetDataSet>
      <sheetData sheetId="0" refreshError="1"/>
      <sheetData sheetId="1" refreshError="1"/>
      <sheetData sheetId="2" refreshError="1"/>
      <sheetData sheetId="3">
        <row r="26">
          <cell r="J26">
            <v>2388561.17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A21F-4A64-4146-A9ED-7CD7FE4D5DEB}">
  <dimension ref="A1:R120"/>
  <sheetViews>
    <sheetView showGridLines="0" topLeftCell="H96" zoomScale="80" zoomScaleNormal="80" workbookViewId="0">
      <selection activeCell="L118" sqref="L118"/>
    </sheetView>
  </sheetViews>
  <sheetFormatPr defaultColWidth="9.1796875" defaultRowHeight="14"/>
  <cols>
    <col min="1" max="1" width="2.7265625" style="5" customWidth="1"/>
    <col min="2" max="2" width="23.453125" style="1" customWidth="1"/>
    <col min="3" max="3" width="66.54296875" style="1" bestFit="1" customWidth="1"/>
    <col min="4" max="4" width="21.453125" style="22" bestFit="1" customWidth="1"/>
    <col min="5" max="5" width="20.54296875" style="1" customWidth="1"/>
    <col min="6" max="6" width="82.7265625" style="1" customWidth="1"/>
    <col min="7" max="7" width="21.7265625" style="2" customWidth="1"/>
    <col min="8" max="8" width="35.81640625" style="1" customWidth="1"/>
    <col min="9" max="9" width="20.81640625" style="1" bestFit="1" customWidth="1"/>
    <col min="10" max="13" width="27.1796875" style="3" customWidth="1"/>
    <col min="14" max="14" width="13.7265625" style="1" bestFit="1" customWidth="1"/>
    <col min="15" max="15" width="18.1796875" style="1" bestFit="1" customWidth="1"/>
    <col min="16" max="16" width="12.1796875" style="4" bestFit="1" customWidth="1"/>
    <col min="17" max="17" width="9.1796875" style="5"/>
    <col min="18" max="18" width="11.54296875" style="5" bestFit="1" customWidth="1"/>
    <col min="19" max="19" width="12.453125" style="5" bestFit="1" customWidth="1"/>
    <col min="20" max="16384" width="9.1796875" style="5"/>
  </cols>
  <sheetData>
    <row r="1" spans="2:15" s="23" customFormat="1" ht="12.5">
      <c r="D1" s="24"/>
      <c r="J1" s="25"/>
      <c r="K1" s="25"/>
      <c r="L1" s="25"/>
      <c r="M1" s="25"/>
    </row>
    <row r="2" spans="2:15" s="26" customFormat="1" ht="15" customHeight="1">
      <c r="B2" s="28">
        <v>45658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s="26" customFormat="1" ht="15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s="26" customFormat="1" ht="1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5" s="23" customFormat="1" ht="12.5">
      <c r="D5" s="24"/>
      <c r="J5" s="25"/>
      <c r="K5" s="25"/>
      <c r="L5" s="25"/>
      <c r="M5" s="25"/>
    </row>
    <row r="6" spans="2:15" s="10" customFormat="1" ht="27.75" customHeight="1">
      <c r="B6" s="16" t="s">
        <v>2</v>
      </c>
      <c r="C6" s="16" t="s">
        <v>3</v>
      </c>
      <c r="D6" s="17" t="s">
        <v>0</v>
      </c>
      <c r="E6" s="18" t="s">
        <v>4</v>
      </c>
      <c r="F6" s="16" t="s">
        <v>5</v>
      </c>
      <c r="G6" s="17" t="s">
        <v>0</v>
      </c>
      <c r="H6" s="16" t="s">
        <v>6</v>
      </c>
      <c r="I6" s="18" t="s">
        <v>7</v>
      </c>
      <c r="J6" s="19" t="s">
        <v>8</v>
      </c>
      <c r="K6" s="19" t="s">
        <v>9</v>
      </c>
      <c r="L6" s="19" t="s">
        <v>10</v>
      </c>
      <c r="M6" s="19" t="s">
        <v>11</v>
      </c>
      <c r="N6" s="16" t="s">
        <v>12</v>
      </c>
      <c r="O6" s="16" t="s">
        <v>13</v>
      </c>
    </row>
    <row r="7" spans="2:15" s="11" customFormat="1" ht="12.5">
      <c r="B7" s="12" t="s">
        <v>15</v>
      </c>
      <c r="C7" s="12" t="s">
        <v>16</v>
      </c>
      <c r="D7" s="21" t="s">
        <v>17</v>
      </c>
      <c r="E7" s="12" t="s">
        <v>18</v>
      </c>
      <c r="F7" s="12" t="s">
        <v>19</v>
      </c>
      <c r="G7" s="13" t="s">
        <v>20</v>
      </c>
      <c r="H7" s="12" t="s">
        <v>21</v>
      </c>
      <c r="I7" s="14">
        <v>45627</v>
      </c>
      <c r="J7" s="15">
        <v>4611127.3</v>
      </c>
      <c r="K7" s="15">
        <v>0</v>
      </c>
      <c r="L7" s="15">
        <f>J7-K7</f>
        <v>4611127.3</v>
      </c>
      <c r="M7" s="15">
        <v>0</v>
      </c>
      <c r="N7" s="12" t="s">
        <v>22</v>
      </c>
      <c r="O7" s="12" t="s">
        <v>23</v>
      </c>
    </row>
    <row r="8" spans="2:15" s="11" customFormat="1" ht="12.5">
      <c r="B8" s="12" t="s">
        <v>15</v>
      </c>
      <c r="C8" s="12" t="s">
        <v>16</v>
      </c>
      <c r="D8" s="21" t="s">
        <v>17</v>
      </c>
      <c r="E8" s="12" t="s">
        <v>18</v>
      </c>
      <c r="F8" s="12" t="s">
        <v>19</v>
      </c>
      <c r="G8" s="13" t="s">
        <v>20</v>
      </c>
      <c r="H8" s="12" t="s">
        <v>21</v>
      </c>
      <c r="I8" s="14">
        <v>45627</v>
      </c>
      <c r="J8" s="15">
        <v>1064106.3</v>
      </c>
      <c r="K8" s="15">
        <v>0</v>
      </c>
      <c r="L8" s="15">
        <f t="shared" ref="L8:L71" si="0">J8-K8</f>
        <v>1064106.3</v>
      </c>
      <c r="M8" s="15">
        <v>0</v>
      </c>
      <c r="N8" s="12" t="s">
        <v>22</v>
      </c>
      <c r="O8" s="12" t="s">
        <v>23</v>
      </c>
    </row>
    <row r="9" spans="2:15" s="11" customFormat="1" ht="12.5">
      <c r="B9" s="12" t="s">
        <v>15</v>
      </c>
      <c r="C9" s="12" t="s">
        <v>16</v>
      </c>
      <c r="D9" s="21" t="s">
        <v>17</v>
      </c>
      <c r="E9" s="12" t="s">
        <v>18</v>
      </c>
      <c r="F9" s="12" t="s">
        <v>19</v>
      </c>
      <c r="G9" s="13" t="s">
        <v>20</v>
      </c>
      <c r="H9" s="12" t="s">
        <v>21</v>
      </c>
      <c r="I9" s="14">
        <v>45658</v>
      </c>
      <c r="J9" s="15">
        <v>5675233.5999999996</v>
      </c>
      <c r="K9" s="15">
        <v>0</v>
      </c>
      <c r="L9" s="15">
        <f t="shared" si="0"/>
        <v>5675233.5999999996</v>
      </c>
      <c r="M9" s="15">
        <v>0</v>
      </c>
      <c r="N9" s="12" t="s">
        <v>22</v>
      </c>
      <c r="O9" s="12" t="s">
        <v>23</v>
      </c>
    </row>
    <row r="10" spans="2:15" s="11" customFormat="1" ht="12.5">
      <c r="B10" s="12" t="s">
        <v>24</v>
      </c>
      <c r="C10" s="12" t="s">
        <v>25</v>
      </c>
      <c r="D10" s="21" t="s">
        <v>26</v>
      </c>
      <c r="E10" s="12" t="s">
        <v>24</v>
      </c>
      <c r="F10" s="12" t="s">
        <v>25</v>
      </c>
      <c r="G10" s="13" t="s">
        <v>26</v>
      </c>
      <c r="H10" s="12" t="s">
        <v>27</v>
      </c>
      <c r="I10" s="14">
        <v>45658</v>
      </c>
      <c r="J10" s="15">
        <v>9271.3700000000008</v>
      </c>
      <c r="K10" s="15">
        <v>0</v>
      </c>
      <c r="L10" s="15">
        <f t="shared" si="0"/>
        <v>9271.3700000000008</v>
      </c>
      <c r="M10" s="15">
        <v>0</v>
      </c>
      <c r="N10" s="12" t="s">
        <v>22</v>
      </c>
      <c r="O10" s="12" t="s">
        <v>28</v>
      </c>
    </row>
    <row r="11" spans="2:15" s="11" customFormat="1" ht="12.5">
      <c r="B11" s="12" t="s">
        <v>24</v>
      </c>
      <c r="C11" s="12" t="s">
        <v>25</v>
      </c>
      <c r="D11" s="21" t="s">
        <v>26</v>
      </c>
      <c r="E11" s="12" t="s">
        <v>29</v>
      </c>
      <c r="F11" s="12" t="s">
        <v>30</v>
      </c>
      <c r="G11" s="13" t="s">
        <v>31</v>
      </c>
      <c r="H11" s="12" t="s">
        <v>27</v>
      </c>
      <c r="I11" s="14">
        <v>45658</v>
      </c>
      <c r="J11" s="15">
        <v>75787.11</v>
      </c>
      <c r="K11" s="15">
        <v>0</v>
      </c>
      <c r="L11" s="15">
        <f t="shared" si="0"/>
        <v>75787.11</v>
      </c>
      <c r="M11" s="15">
        <v>0</v>
      </c>
      <c r="N11" s="12" t="s">
        <v>22</v>
      </c>
      <c r="O11" s="12" t="s">
        <v>28</v>
      </c>
    </row>
    <row r="12" spans="2:15" s="11" customFormat="1" ht="12.5">
      <c r="B12" s="12" t="s">
        <v>32</v>
      </c>
      <c r="C12" s="12" t="s">
        <v>33</v>
      </c>
      <c r="D12" s="21" t="s">
        <v>34</v>
      </c>
      <c r="E12" s="12" t="s">
        <v>32</v>
      </c>
      <c r="F12" s="12" t="s">
        <v>33</v>
      </c>
      <c r="G12" s="13" t="s">
        <v>34</v>
      </c>
      <c r="H12" s="12" t="s">
        <v>35</v>
      </c>
      <c r="I12" s="14">
        <v>45658</v>
      </c>
      <c r="J12" s="15">
        <v>1937885.17</v>
      </c>
      <c r="K12" s="15">
        <v>0</v>
      </c>
      <c r="L12" s="15">
        <f t="shared" si="0"/>
        <v>1937885.17</v>
      </c>
      <c r="M12" s="15">
        <v>0</v>
      </c>
      <c r="N12" s="12" t="s">
        <v>22</v>
      </c>
      <c r="O12" s="12" t="s">
        <v>36</v>
      </c>
    </row>
    <row r="13" spans="2:15" s="11" customFormat="1" ht="12.5">
      <c r="B13" s="12" t="s">
        <v>32</v>
      </c>
      <c r="C13" s="12" t="s">
        <v>33</v>
      </c>
      <c r="D13" s="21" t="s">
        <v>34</v>
      </c>
      <c r="E13" s="12" t="s">
        <v>32</v>
      </c>
      <c r="F13" s="12" t="s">
        <v>33</v>
      </c>
      <c r="G13" s="13" t="s">
        <v>34</v>
      </c>
      <c r="H13" s="12" t="s">
        <v>37</v>
      </c>
      <c r="I13" s="14">
        <v>45658</v>
      </c>
      <c r="J13" s="15">
        <v>403816.08</v>
      </c>
      <c r="K13" s="15">
        <v>0</v>
      </c>
      <c r="L13" s="15">
        <f t="shared" si="0"/>
        <v>403816.08</v>
      </c>
      <c r="M13" s="15">
        <v>0</v>
      </c>
      <c r="N13" s="12" t="s">
        <v>22</v>
      </c>
      <c r="O13" s="12" t="s">
        <v>36</v>
      </c>
    </row>
    <row r="14" spans="2:15" s="11" customFormat="1" ht="12.5">
      <c r="B14" s="12" t="s">
        <v>32</v>
      </c>
      <c r="C14" s="12" t="s">
        <v>33</v>
      </c>
      <c r="D14" s="21" t="s">
        <v>34</v>
      </c>
      <c r="E14" s="12" t="s">
        <v>32</v>
      </c>
      <c r="F14" s="12" t="s">
        <v>33</v>
      </c>
      <c r="G14" s="13" t="s">
        <v>34</v>
      </c>
      <c r="H14" s="12" t="s">
        <v>38</v>
      </c>
      <c r="I14" s="14">
        <v>45597</v>
      </c>
      <c r="J14" s="15">
        <v>230922404.69</v>
      </c>
      <c r="K14" s="15">
        <v>0</v>
      </c>
      <c r="L14" s="15">
        <f t="shared" si="0"/>
        <v>230922404.69</v>
      </c>
      <c r="M14" s="15">
        <v>0</v>
      </c>
      <c r="N14" s="12" t="s">
        <v>22</v>
      </c>
      <c r="O14" s="12" t="s">
        <v>23</v>
      </c>
    </row>
    <row r="15" spans="2:15" s="11" customFormat="1" ht="12.5">
      <c r="B15" s="12" t="s">
        <v>39</v>
      </c>
      <c r="C15" s="12" t="s">
        <v>40</v>
      </c>
      <c r="D15" s="21" t="s">
        <v>41</v>
      </c>
      <c r="E15" s="12" t="s">
        <v>39</v>
      </c>
      <c r="F15" s="12" t="s">
        <v>40</v>
      </c>
      <c r="G15" s="13" t="s">
        <v>41</v>
      </c>
      <c r="H15" s="12" t="s">
        <v>38</v>
      </c>
      <c r="I15" s="14">
        <v>45597</v>
      </c>
      <c r="J15" s="15">
        <v>1486915.3699999992</v>
      </c>
      <c r="K15" s="15">
        <v>0</v>
      </c>
      <c r="L15" s="15">
        <f t="shared" si="0"/>
        <v>1486915.3699999992</v>
      </c>
      <c r="M15" s="15">
        <v>0</v>
      </c>
      <c r="N15" s="12" t="s">
        <v>22</v>
      </c>
      <c r="O15" s="12" t="s">
        <v>23</v>
      </c>
    </row>
    <row r="16" spans="2:15" s="11" customFormat="1" ht="12.5">
      <c r="B16" s="12" t="s">
        <v>42</v>
      </c>
      <c r="C16" s="12" t="s">
        <v>43</v>
      </c>
      <c r="D16" s="21" t="s">
        <v>44</v>
      </c>
      <c r="E16" s="12" t="s">
        <v>42</v>
      </c>
      <c r="F16" s="12" t="s">
        <v>43</v>
      </c>
      <c r="G16" s="13" t="s">
        <v>44</v>
      </c>
      <c r="H16" s="12" t="s">
        <v>38</v>
      </c>
      <c r="I16" s="14">
        <v>45597</v>
      </c>
      <c r="J16" s="15">
        <v>2207653.56</v>
      </c>
      <c r="K16" s="15">
        <v>0</v>
      </c>
      <c r="L16" s="15">
        <f t="shared" si="0"/>
        <v>2207653.56</v>
      </c>
      <c r="M16" s="15">
        <v>0</v>
      </c>
      <c r="N16" s="12" t="s">
        <v>22</v>
      </c>
      <c r="O16" s="12" t="s">
        <v>23</v>
      </c>
    </row>
    <row r="17" spans="2:15" s="11" customFormat="1" ht="12.5">
      <c r="B17" s="12" t="s">
        <v>45</v>
      </c>
      <c r="C17" s="12" t="s">
        <v>46</v>
      </c>
      <c r="D17" s="21" t="s">
        <v>47</v>
      </c>
      <c r="E17" s="12" t="s">
        <v>45</v>
      </c>
      <c r="F17" s="12" t="s">
        <v>46</v>
      </c>
      <c r="G17" s="13" t="s">
        <v>47</v>
      </c>
      <c r="H17" s="12" t="s">
        <v>38</v>
      </c>
      <c r="I17" s="14">
        <v>45597</v>
      </c>
      <c r="J17" s="15">
        <v>5858807.2400000002</v>
      </c>
      <c r="K17" s="15">
        <v>0</v>
      </c>
      <c r="L17" s="15">
        <f t="shared" si="0"/>
        <v>5858807.2400000002</v>
      </c>
      <c r="M17" s="15">
        <v>0</v>
      </c>
      <c r="N17" s="12" t="s">
        <v>22</v>
      </c>
      <c r="O17" s="12" t="s">
        <v>23</v>
      </c>
    </row>
    <row r="18" spans="2:15" s="11" customFormat="1" ht="12.5">
      <c r="B18" s="12" t="s">
        <v>15</v>
      </c>
      <c r="C18" s="12" t="s">
        <v>16</v>
      </c>
      <c r="D18" s="21" t="s">
        <v>17</v>
      </c>
      <c r="E18" s="12" t="s">
        <v>15</v>
      </c>
      <c r="F18" s="12" t="s">
        <v>16</v>
      </c>
      <c r="G18" s="13" t="s">
        <v>17</v>
      </c>
      <c r="H18" s="12" t="s">
        <v>38</v>
      </c>
      <c r="I18" s="14">
        <v>45597</v>
      </c>
      <c r="J18" s="15">
        <v>17007467.639999989</v>
      </c>
      <c r="K18" s="15">
        <v>0</v>
      </c>
      <c r="L18" s="15">
        <f t="shared" si="0"/>
        <v>17007467.639999989</v>
      </c>
      <c r="M18" s="15">
        <v>0</v>
      </c>
      <c r="N18" s="12" t="s">
        <v>22</v>
      </c>
      <c r="O18" s="12" t="s">
        <v>23</v>
      </c>
    </row>
    <row r="19" spans="2:15" s="11" customFormat="1" ht="12.5">
      <c r="B19" s="12" t="s">
        <v>48</v>
      </c>
      <c r="C19" s="12" t="s">
        <v>49</v>
      </c>
      <c r="D19" s="21" t="s">
        <v>50</v>
      </c>
      <c r="E19" s="12" t="s">
        <v>48</v>
      </c>
      <c r="F19" s="12" t="s">
        <v>49</v>
      </c>
      <c r="G19" s="13" t="s">
        <v>50</v>
      </c>
      <c r="H19" s="12" t="s">
        <v>38</v>
      </c>
      <c r="I19" s="14">
        <v>45597</v>
      </c>
      <c r="J19" s="15">
        <v>833560.72999999952</v>
      </c>
      <c r="K19" s="15">
        <v>0</v>
      </c>
      <c r="L19" s="15">
        <f t="shared" si="0"/>
        <v>833560.72999999952</v>
      </c>
      <c r="M19" s="15">
        <v>0</v>
      </c>
      <c r="N19" s="12" t="s">
        <v>22</v>
      </c>
      <c r="O19" s="12" t="s">
        <v>23</v>
      </c>
    </row>
    <row r="20" spans="2:15" s="11" customFormat="1" ht="12.5">
      <c r="B20" s="12" t="s">
        <v>51</v>
      </c>
      <c r="C20" s="12" t="s">
        <v>52</v>
      </c>
      <c r="D20" s="21" t="s">
        <v>53</v>
      </c>
      <c r="E20" s="12" t="s">
        <v>51</v>
      </c>
      <c r="F20" s="12" t="s">
        <v>52</v>
      </c>
      <c r="G20" s="13" t="s">
        <v>53</v>
      </c>
      <c r="H20" s="12" t="s">
        <v>38</v>
      </c>
      <c r="I20" s="14">
        <v>45597</v>
      </c>
      <c r="J20" s="15">
        <v>2627668.73</v>
      </c>
      <c r="K20" s="15">
        <v>0</v>
      </c>
      <c r="L20" s="15">
        <f t="shared" si="0"/>
        <v>2627668.73</v>
      </c>
      <c r="M20" s="15">
        <v>0</v>
      </c>
      <c r="N20" s="12" t="s">
        <v>22</v>
      </c>
      <c r="O20" s="12" t="s">
        <v>23</v>
      </c>
    </row>
    <row r="21" spans="2:15" s="11" customFormat="1" ht="12.5">
      <c r="B21" s="12" t="s">
        <v>54</v>
      </c>
      <c r="C21" s="12" t="s">
        <v>55</v>
      </c>
      <c r="D21" s="21" t="s">
        <v>56</v>
      </c>
      <c r="E21" s="12" t="s">
        <v>54</v>
      </c>
      <c r="F21" s="12" t="s">
        <v>55</v>
      </c>
      <c r="G21" s="13" t="s">
        <v>56</v>
      </c>
      <c r="H21" s="12" t="s">
        <v>38</v>
      </c>
      <c r="I21" s="14">
        <v>45597</v>
      </c>
      <c r="J21" s="15">
        <v>27302695.440000001</v>
      </c>
      <c r="K21" s="15">
        <v>0</v>
      </c>
      <c r="L21" s="15">
        <f t="shared" si="0"/>
        <v>27302695.440000001</v>
      </c>
      <c r="M21" s="15">
        <v>0</v>
      </c>
      <c r="N21" s="12" t="s">
        <v>22</v>
      </c>
      <c r="O21" s="12" t="s">
        <v>23</v>
      </c>
    </row>
    <row r="22" spans="2:15" s="11" customFormat="1" ht="12.5">
      <c r="B22" s="12" t="s">
        <v>32</v>
      </c>
      <c r="C22" s="12" t="s">
        <v>33</v>
      </c>
      <c r="D22" s="21" t="s">
        <v>34</v>
      </c>
      <c r="E22" s="12" t="s">
        <v>32</v>
      </c>
      <c r="F22" s="12" t="s">
        <v>33</v>
      </c>
      <c r="G22" s="13" t="s">
        <v>34</v>
      </c>
      <c r="H22" s="12" t="s">
        <v>57</v>
      </c>
      <c r="I22" s="14">
        <v>45474</v>
      </c>
      <c r="J22" s="15">
        <v>167720459.99000001</v>
      </c>
      <c r="K22" s="15">
        <v>159227388.63</v>
      </c>
      <c r="L22" s="15">
        <f t="shared" si="0"/>
        <v>8493071.3600000143</v>
      </c>
      <c r="M22" s="15">
        <v>0</v>
      </c>
      <c r="N22" s="12" t="s">
        <v>22</v>
      </c>
      <c r="O22" s="12" t="s">
        <v>58</v>
      </c>
    </row>
    <row r="23" spans="2:15" s="11" customFormat="1" ht="12.5">
      <c r="B23" s="12" t="s">
        <v>32</v>
      </c>
      <c r="C23" s="12" t="s">
        <v>33</v>
      </c>
      <c r="D23" s="21" t="s">
        <v>34</v>
      </c>
      <c r="E23" s="12" t="s">
        <v>32</v>
      </c>
      <c r="F23" s="12" t="s">
        <v>33</v>
      </c>
      <c r="G23" s="13" t="s">
        <v>34</v>
      </c>
      <c r="H23" s="12" t="s">
        <v>37</v>
      </c>
      <c r="I23" s="14">
        <v>45474</v>
      </c>
      <c r="J23" s="15">
        <v>2341802.79</v>
      </c>
      <c r="K23" s="15">
        <v>2223217.98</v>
      </c>
      <c r="L23" s="15">
        <f t="shared" si="0"/>
        <v>118584.81000000006</v>
      </c>
      <c r="M23" s="15">
        <v>0</v>
      </c>
      <c r="N23" s="12" t="s">
        <v>22</v>
      </c>
      <c r="O23" s="12" t="s">
        <v>58</v>
      </c>
    </row>
    <row r="24" spans="2:15" s="11" customFormat="1" ht="12.5">
      <c r="B24" s="12" t="s">
        <v>15</v>
      </c>
      <c r="C24" s="12" t="s">
        <v>16</v>
      </c>
      <c r="D24" s="21" t="s">
        <v>17</v>
      </c>
      <c r="E24" s="12" t="s">
        <v>18</v>
      </c>
      <c r="F24" s="12" t="s">
        <v>19</v>
      </c>
      <c r="G24" s="13" t="s">
        <v>20</v>
      </c>
      <c r="H24" s="12" t="s">
        <v>21</v>
      </c>
      <c r="I24" s="14">
        <v>45658</v>
      </c>
      <c r="J24" s="15">
        <v>3985768.6</v>
      </c>
      <c r="K24" s="15">
        <v>0</v>
      </c>
      <c r="L24" s="15">
        <f t="shared" si="0"/>
        <v>3985768.6</v>
      </c>
      <c r="M24" s="15">
        <v>0</v>
      </c>
      <c r="N24" s="12" t="s">
        <v>22</v>
      </c>
      <c r="O24" s="12" t="s">
        <v>23</v>
      </c>
    </row>
    <row r="25" spans="2:15" s="11" customFormat="1" ht="12.5">
      <c r="B25" s="12" t="s">
        <v>24</v>
      </c>
      <c r="C25" s="12" t="s">
        <v>25</v>
      </c>
      <c r="D25" s="21" t="s">
        <v>26</v>
      </c>
      <c r="E25" s="12" t="s">
        <v>59</v>
      </c>
      <c r="F25" s="12" t="s">
        <v>60</v>
      </c>
      <c r="G25" s="13" t="s">
        <v>61</v>
      </c>
      <c r="H25" s="12" t="s">
        <v>21</v>
      </c>
      <c r="I25" s="14">
        <v>45627</v>
      </c>
      <c r="J25" s="15">
        <v>101069450.11</v>
      </c>
      <c r="K25" s="15">
        <v>0</v>
      </c>
      <c r="L25" s="15">
        <f t="shared" si="0"/>
        <v>101069450.11</v>
      </c>
      <c r="M25" s="15">
        <v>0</v>
      </c>
      <c r="N25" s="12" t="s">
        <v>22</v>
      </c>
      <c r="O25" s="12" t="s">
        <v>62</v>
      </c>
    </row>
    <row r="26" spans="2:15" s="11" customFormat="1" ht="12.5">
      <c r="B26" s="12" t="s">
        <v>24</v>
      </c>
      <c r="C26" s="12" t="s">
        <v>25</v>
      </c>
      <c r="D26" s="21" t="s">
        <v>26</v>
      </c>
      <c r="E26" s="12" t="s">
        <v>63</v>
      </c>
      <c r="F26" s="12" t="s">
        <v>64</v>
      </c>
      <c r="G26" s="13" t="s">
        <v>65</v>
      </c>
      <c r="H26" s="12" t="s">
        <v>21</v>
      </c>
      <c r="I26" s="14">
        <v>45627</v>
      </c>
      <c r="J26" s="15">
        <v>28831385.989999998</v>
      </c>
      <c r="K26" s="15">
        <v>0</v>
      </c>
      <c r="L26" s="15">
        <f t="shared" si="0"/>
        <v>28831385.989999998</v>
      </c>
      <c r="M26" s="15">
        <v>0</v>
      </c>
      <c r="N26" s="12" t="s">
        <v>22</v>
      </c>
      <c r="O26" s="12" t="s">
        <v>62</v>
      </c>
    </row>
    <row r="27" spans="2:15" s="11" customFormat="1" ht="12.5">
      <c r="B27" s="12" t="s">
        <v>24</v>
      </c>
      <c r="C27" s="12" t="s">
        <v>25</v>
      </c>
      <c r="D27" s="21" t="s">
        <v>26</v>
      </c>
      <c r="E27" s="12" t="s">
        <v>63</v>
      </c>
      <c r="F27" s="12" t="s">
        <v>64</v>
      </c>
      <c r="G27" s="13" t="s">
        <v>65</v>
      </c>
      <c r="H27" s="12" t="s">
        <v>21</v>
      </c>
      <c r="I27" s="14">
        <v>45627</v>
      </c>
      <c r="J27" s="15">
        <v>86368252.879999995</v>
      </c>
      <c r="K27" s="15">
        <v>0</v>
      </c>
      <c r="L27" s="15">
        <f t="shared" si="0"/>
        <v>86368252.879999995</v>
      </c>
      <c r="M27" s="15">
        <v>0</v>
      </c>
      <c r="N27" s="12" t="s">
        <v>22</v>
      </c>
      <c r="O27" s="12" t="s">
        <v>62</v>
      </c>
    </row>
    <row r="28" spans="2:15" s="11" customFormat="1" ht="12.5">
      <c r="B28" s="12" t="s">
        <v>24</v>
      </c>
      <c r="C28" s="12" t="s">
        <v>25</v>
      </c>
      <c r="D28" s="21" t="s">
        <v>26</v>
      </c>
      <c r="E28" s="12" t="s">
        <v>66</v>
      </c>
      <c r="F28" s="12" t="s">
        <v>67</v>
      </c>
      <c r="G28" s="13" t="s">
        <v>68</v>
      </c>
      <c r="H28" s="12" t="s">
        <v>21</v>
      </c>
      <c r="I28" s="14">
        <v>45627</v>
      </c>
      <c r="J28" s="15">
        <v>30196983.52</v>
      </c>
      <c r="K28" s="15">
        <v>0</v>
      </c>
      <c r="L28" s="15">
        <f t="shared" si="0"/>
        <v>30196983.52</v>
      </c>
      <c r="M28" s="15">
        <v>0</v>
      </c>
      <c r="N28" s="12" t="s">
        <v>22</v>
      </c>
      <c r="O28" s="12" t="s">
        <v>62</v>
      </c>
    </row>
    <row r="29" spans="2:15" s="11" customFormat="1" ht="12.5">
      <c r="B29" s="12" t="s">
        <v>24</v>
      </c>
      <c r="C29" s="12" t="s">
        <v>25</v>
      </c>
      <c r="D29" s="21" t="s">
        <v>26</v>
      </c>
      <c r="E29" s="12" t="s">
        <v>66</v>
      </c>
      <c r="F29" s="12" t="s">
        <v>67</v>
      </c>
      <c r="G29" s="13" t="s">
        <v>68</v>
      </c>
      <c r="H29" s="12" t="s">
        <v>21</v>
      </c>
      <c r="I29" s="14">
        <v>45627</v>
      </c>
      <c r="J29" s="15">
        <v>15732712.449999999</v>
      </c>
      <c r="K29" s="15">
        <v>0</v>
      </c>
      <c r="L29" s="15">
        <f t="shared" si="0"/>
        <v>15732712.449999999</v>
      </c>
      <c r="M29" s="15">
        <v>0</v>
      </c>
      <c r="N29" s="12" t="s">
        <v>22</v>
      </c>
      <c r="O29" s="12" t="s">
        <v>62</v>
      </c>
    </row>
    <row r="30" spans="2:15" s="11" customFormat="1" ht="12.5">
      <c r="B30" s="12" t="s">
        <v>24</v>
      </c>
      <c r="C30" s="12" t="s">
        <v>25</v>
      </c>
      <c r="D30" s="21" t="s">
        <v>26</v>
      </c>
      <c r="E30" s="12" t="s">
        <v>32</v>
      </c>
      <c r="F30" s="12" t="s">
        <v>33</v>
      </c>
      <c r="G30" s="13" t="s">
        <v>34</v>
      </c>
      <c r="H30" s="12" t="s">
        <v>21</v>
      </c>
      <c r="I30" s="14">
        <v>45627</v>
      </c>
      <c r="J30" s="15">
        <v>55931693.200000003</v>
      </c>
      <c r="K30" s="15">
        <v>0</v>
      </c>
      <c r="L30" s="15">
        <f t="shared" si="0"/>
        <v>55931693.200000003</v>
      </c>
      <c r="M30" s="15">
        <v>0</v>
      </c>
      <c r="N30" s="12" t="s">
        <v>22</v>
      </c>
      <c r="O30" s="12" t="s">
        <v>62</v>
      </c>
    </row>
    <row r="31" spans="2:15" s="11" customFormat="1" ht="12.5">
      <c r="B31" s="12" t="s">
        <v>24</v>
      </c>
      <c r="C31" s="12" t="s">
        <v>25</v>
      </c>
      <c r="D31" s="21" t="s">
        <v>26</v>
      </c>
      <c r="E31" s="12" t="s">
        <v>18</v>
      </c>
      <c r="F31" s="12" t="s">
        <v>19</v>
      </c>
      <c r="G31" s="13" t="s">
        <v>20</v>
      </c>
      <c r="H31" s="12" t="s">
        <v>21</v>
      </c>
      <c r="I31" s="14">
        <v>45627</v>
      </c>
      <c r="J31" s="15">
        <v>19203038.059999999</v>
      </c>
      <c r="K31" s="15">
        <v>0</v>
      </c>
      <c r="L31" s="15">
        <f t="shared" si="0"/>
        <v>19203038.059999999</v>
      </c>
      <c r="M31" s="15">
        <v>0</v>
      </c>
      <c r="N31" s="12" t="s">
        <v>22</v>
      </c>
      <c r="O31" s="12" t="s">
        <v>69</v>
      </c>
    </row>
    <row r="32" spans="2:15" s="11" customFormat="1" ht="12.5">
      <c r="B32" s="12" t="s">
        <v>24</v>
      </c>
      <c r="C32" s="12" t="s">
        <v>25</v>
      </c>
      <c r="D32" s="21" t="s">
        <v>26</v>
      </c>
      <c r="E32" s="12" t="s">
        <v>18</v>
      </c>
      <c r="F32" s="12" t="s">
        <v>19</v>
      </c>
      <c r="G32" s="13" t="s">
        <v>20</v>
      </c>
      <c r="H32" s="12" t="s">
        <v>21</v>
      </c>
      <c r="I32" s="14">
        <v>45627</v>
      </c>
      <c r="J32" s="15">
        <v>9121750.5800000001</v>
      </c>
      <c r="K32" s="15">
        <v>0</v>
      </c>
      <c r="L32" s="15">
        <f t="shared" si="0"/>
        <v>9121750.5800000001</v>
      </c>
      <c r="M32" s="15">
        <v>0</v>
      </c>
      <c r="N32" s="12" t="s">
        <v>22</v>
      </c>
      <c r="O32" s="12" t="s">
        <v>62</v>
      </c>
    </row>
    <row r="33" spans="2:15" s="11" customFormat="1" ht="12.5">
      <c r="B33" s="12" t="s">
        <v>24</v>
      </c>
      <c r="C33" s="12" t="s">
        <v>25</v>
      </c>
      <c r="D33" s="21" t="s">
        <v>26</v>
      </c>
      <c r="E33" s="12" t="s">
        <v>70</v>
      </c>
      <c r="F33" s="12" t="s">
        <v>71</v>
      </c>
      <c r="G33" s="13" t="s">
        <v>72</v>
      </c>
      <c r="H33" s="12" t="s">
        <v>21</v>
      </c>
      <c r="I33" s="14">
        <v>45627</v>
      </c>
      <c r="J33" s="15">
        <v>2852568.49</v>
      </c>
      <c r="K33" s="15">
        <v>0</v>
      </c>
      <c r="L33" s="15">
        <f t="shared" si="0"/>
        <v>2852568.49</v>
      </c>
      <c r="M33" s="15">
        <v>0</v>
      </c>
      <c r="N33" s="12" t="s">
        <v>22</v>
      </c>
      <c r="O33" s="12" t="s">
        <v>62</v>
      </c>
    </row>
    <row r="34" spans="2:15" s="11" customFormat="1" ht="12.5">
      <c r="B34" s="12" t="s">
        <v>24</v>
      </c>
      <c r="C34" s="12" t="s">
        <v>25</v>
      </c>
      <c r="D34" s="21" t="s">
        <v>26</v>
      </c>
      <c r="E34" s="12" t="s">
        <v>18</v>
      </c>
      <c r="F34" s="12" t="s">
        <v>19</v>
      </c>
      <c r="G34" s="13" t="s">
        <v>20</v>
      </c>
      <c r="H34" s="12" t="s">
        <v>21</v>
      </c>
      <c r="I34" s="14">
        <v>45627</v>
      </c>
      <c r="J34" s="15">
        <v>2106071.2000000002</v>
      </c>
      <c r="K34" s="15">
        <v>0</v>
      </c>
      <c r="L34" s="15">
        <f t="shared" si="0"/>
        <v>2106071.2000000002</v>
      </c>
      <c r="M34" s="15">
        <v>0</v>
      </c>
      <c r="N34" s="12" t="s">
        <v>22</v>
      </c>
      <c r="O34" s="12" t="s">
        <v>62</v>
      </c>
    </row>
    <row r="35" spans="2:15" s="11" customFormat="1" ht="12.5">
      <c r="B35" s="12" t="s">
        <v>24</v>
      </c>
      <c r="C35" s="12" t="s">
        <v>25</v>
      </c>
      <c r="D35" s="21" t="s">
        <v>26</v>
      </c>
      <c r="E35" s="12" t="s">
        <v>18</v>
      </c>
      <c r="F35" s="12" t="s">
        <v>19</v>
      </c>
      <c r="G35" s="13" t="s">
        <v>73</v>
      </c>
      <c r="H35" s="12" t="s">
        <v>21</v>
      </c>
      <c r="I35" s="14">
        <v>45627</v>
      </c>
      <c r="J35" s="15">
        <v>1281150</v>
      </c>
      <c r="K35" s="15">
        <v>0</v>
      </c>
      <c r="L35" s="15">
        <f t="shared" si="0"/>
        <v>1281150</v>
      </c>
      <c r="M35" s="15">
        <v>0</v>
      </c>
      <c r="N35" s="12" t="s">
        <v>22</v>
      </c>
      <c r="O35" s="12" t="s">
        <v>74</v>
      </c>
    </row>
    <row r="36" spans="2:15" s="11" customFormat="1" ht="12.5">
      <c r="B36" s="12" t="s">
        <v>24</v>
      </c>
      <c r="C36" s="12" t="s">
        <v>25</v>
      </c>
      <c r="D36" s="21" t="s">
        <v>26</v>
      </c>
      <c r="E36" s="12" t="s">
        <v>75</v>
      </c>
      <c r="F36" s="12" t="s">
        <v>76</v>
      </c>
      <c r="G36" s="13" t="s">
        <v>77</v>
      </c>
      <c r="H36" s="12" t="s">
        <v>21</v>
      </c>
      <c r="I36" s="14">
        <v>45627</v>
      </c>
      <c r="J36" s="15">
        <v>225000</v>
      </c>
      <c r="K36" s="15">
        <v>0</v>
      </c>
      <c r="L36" s="15">
        <f t="shared" si="0"/>
        <v>225000</v>
      </c>
      <c r="M36" s="15">
        <v>0</v>
      </c>
      <c r="N36" s="12" t="s">
        <v>22</v>
      </c>
      <c r="O36" s="12" t="s">
        <v>74</v>
      </c>
    </row>
    <row r="37" spans="2:15" s="11" customFormat="1" ht="12.5">
      <c r="B37" s="12" t="s">
        <v>39</v>
      </c>
      <c r="C37" s="12" t="s">
        <v>40</v>
      </c>
      <c r="D37" s="21" t="s">
        <v>41</v>
      </c>
      <c r="E37" s="12" t="s">
        <v>78</v>
      </c>
      <c r="F37" s="12" t="s">
        <v>79</v>
      </c>
      <c r="G37" s="13" t="s">
        <v>80</v>
      </c>
      <c r="H37" s="12" t="s">
        <v>21</v>
      </c>
      <c r="I37" s="14">
        <v>45627</v>
      </c>
      <c r="J37" s="15">
        <v>11751250.67</v>
      </c>
      <c r="K37" s="15">
        <v>0</v>
      </c>
      <c r="L37" s="15">
        <f t="shared" si="0"/>
        <v>11751250.67</v>
      </c>
      <c r="M37" s="15">
        <v>0</v>
      </c>
      <c r="N37" s="12" t="s">
        <v>22</v>
      </c>
      <c r="O37" s="12" t="s">
        <v>62</v>
      </c>
    </row>
    <row r="38" spans="2:15" s="11" customFormat="1" ht="12.5">
      <c r="B38" s="12" t="s">
        <v>48</v>
      </c>
      <c r="C38" s="12" t="s">
        <v>49</v>
      </c>
      <c r="D38" s="21" t="s">
        <v>50</v>
      </c>
      <c r="E38" s="12" t="s">
        <v>48</v>
      </c>
      <c r="F38" s="12" t="s">
        <v>49</v>
      </c>
      <c r="G38" s="13" t="s">
        <v>50</v>
      </c>
      <c r="H38" s="12" t="s">
        <v>21</v>
      </c>
      <c r="I38" s="14">
        <v>45627</v>
      </c>
      <c r="J38" s="15">
        <v>5334717.2699999996</v>
      </c>
      <c r="K38" s="15">
        <v>0</v>
      </c>
      <c r="L38" s="15">
        <f t="shared" si="0"/>
        <v>5334717.2699999996</v>
      </c>
      <c r="M38" s="15">
        <v>0</v>
      </c>
      <c r="N38" s="12" t="s">
        <v>22</v>
      </c>
      <c r="O38" s="12" t="s">
        <v>62</v>
      </c>
    </row>
    <row r="39" spans="2:15" s="11" customFormat="1" ht="12.5">
      <c r="B39" s="12" t="s">
        <v>32</v>
      </c>
      <c r="C39" s="12" t="s">
        <v>33</v>
      </c>
      <c r="D39" s="21" t="s">
        <v>34</v>
      </c>
      <c r="E39" s="12" t="s">
        <v>81</v>
      </c>
      <c r="F39" s="12" t="s">
        <v>82</v>
      </c>
      <c r="G39" s="13" t="s">
        <v>83</v>
      </c>
      <c r="H39" s="12" t="s">
        <v>21</v>
      </c>
      <c r="I39" s="14">
        <v>45627</v>
      </c>
      <c r="J39" s="15">
        <v>98043694.629999995</v>
      </c>
      <c r="K39" s="15">
        <v>0</v>
      </c>
      <c r="L39" s="15">
        <f t="shared" si="0"/>
        <v>98043694.629999995</v>
      </c>
      <c r="M39" s="15">
        <v>0</v>
      </c>
      <c r="N39" s="12" t="s">
        <v>22</v>
      </c>
      <c r="O39" s="12" t="s">
        <v>62</v>
      </c>
    </row>
    <row r="40" spans="2:15" s="11" customFormat="1" ht="12.5">
      <c r="B40" s="12" t="s">
        <v>54</v>
      </c>
      <c r="C40" s="12" t="s">
        <v>55</v>
      </c>
      <c r="D40" s="21" t="s">
        <v>56</v>
      </c>
      <c r="E40" s="12" t="s">
        <v>84</v>
      </c>
      <c r="F40" s="12" t="s">
        <v>85</v>
      </c>
      <c r="G40" s="13" t="s">
        <v>86</v>
      </c>
      <c r="H40" s="12" t="s">
        <v>21</v>
      </c>
      <c r="I40" s="14">
        <v>45627</v>
      </c>
      <c r="J40" s="15">
        <v>11662983.050000001</v>
      </c>
      <c r="K40" s="15">
        <v>0</v>
      </c>
      <c r="L40" s="15">
        <f t="shared" si="0"/>
        <v>11662983.050000001</v>
      </c>
      <c r="M40" s="15">
        <v>0</v>
      </c>
      <c r="N40" s="12" t="s">
        <v>22</v>
      </c>
      <c r="O40" s="12" t="s">
        <v>62</v>
      </c>
    </row>
    <row r="41" spans="2:15" s="11" customFormat="1" ht="12.5">
      <c r="B41" s="12" t="s">
        <v>54</v>
      </c>
      <c r="C41" s="12" t="s">
        <v>55</v>
      </c>
      <c r="D41" s="21" t="s">
        <v>56</v>
      </c>
      <c r="E41" s="12" t="s">
        <v>87</v>
      </c>
      <c r="F41" s="12" t="s">
        <v>88</v>
      </c>
      <c r="G41" s="13" t="s">
        <v>89</v>
      </c>
      <c r="H41" s="12" t="s">
        <v>21</v>
      </c>
      <c r="I41" s="14">
        <v>45627</v>
      </c>
      <c r="J41" s="15">
        <v>36387332.689999998</v>
      </c>
      <c r="K41" s="15">
        <v>0</v>
      </c>
      <c r="L41" s="15">
        <f t="shared" si="0"/>
        <v>36387332.689999998</v>
      </c>
      <c r="M41" s="15">
        <v>0</v>
      </c>
      <c r="N41" s="12" t="s">
        <v>22</v>
      </c>
      <c r="O41" s="12" t="s">
        <v>62</v>
      </c>
    </row>
    <row r="42" spans="2:15" s="11" customFormat="1" ht="12.5">
      <c r="B42" s="12" t="s">
        <v>42</v>
      </c>
      <c r="C42" s="12" t="s">
        <v>43</v>
      </c>
      <c r="D42" s="21" t="s">
        <v>44</v>
      </c>
      <c r="E42" s="12" t="s">
        <v>90</v>
      </c>
      <c r="F42" s="12" t="s">
        <v>91</v>
      </c>
      <c r="G42" s="13" t="s">
        <v>92</v>
      </c>
      <c r="H42" s="12" t="s">
        <v>21</v>
      </c>
      <c r="I42" s="14">
        <v>45627</v>
      </c>
      <c r="J42" s="15">
        <v>906831.70000000019</v>
      </c>
      <c r="K42" s="15">
        <v>0</v>
      </c>
      <c r="L42" s="15">
        <f t="shared" si="0"/>
        <v>906831.70000000019</v>
      </c>
      <c r="M42" s="15">
        <v>0</v>
      </c>
      <c r="N42" s="12" t="s">
        <v>22</v>
      </c>
      <c r="O42" s="12" t="s">
        <v>62</v>
      </c>
    </row>
    <row r="43" spans="2:15" s="11" customFormat="1" ht="12.5">
      <c r="B43" s="12" t="s">
        <v>42</v>
      </c>
      <c r="C43" s="12" t="s">
        <v>43</v>
      </c>
      <c r="D43" s="21" t="s">
        <v>44</v>
      </c>
      <c r="E43" s="12" t="s">
        <v>18</v>
      </c>
      <c r="F43" s="12" t="s">
        <v>19</v>
      </c>
      <c r="G43" s="13" t="s">
        <v>73</v>
      </c>
      <c r="H43" s="12" t="s">
        <v>21</v>
      </c>
      <c r="I43" s="14">
        <v>45627</v>
      </c>
      <c r="J43" s="15">
        <v>1829310</v>
      </c>
      <c r="K43" s="15">
        <v>0</v>
      </c>
      <c r="L43" s="15">
        <f t="shared" si="0"/>
        <v>1829310</v>
      </c>
      <c r="M43" s="15">
        <v>0</v>
      </c>
      <c r="N43" s="12" t="s">
        <v>22</v>
      </c>
      <c r="O43" s="12" t="s">
        <v>62</v>
      </c>
    </row>
    <row r="44" spans="2:15" s="11" customFormat="1" ht="12.5">
      <c r="B44" s="12" t="s">
        <v>93</v>
      </c>
      <c r="C44" s="12" t="s">
        <v>209</v>
      </c>
      <c r="D44" s="21" t="s">
        <v>94</v>
      </c>
      <c r="E44" s="12" t="s">
        <v>95</v>
      </c>
      <c r="F44" s="12" t="s">
        <v>96</v>
      </c>
      <c r="G44" s="13" t="s">
        <v>97</v>
      </c>
      <c r="H44" s="12" t="s">
        <v>21</v>
      </c>
      <c r="I44" s="14">
        <v>45627</v>
      </c>
      <c r="J44" s="15">
        <v>16855125.379999999</v>
      </c>
      <c r="K44" s="15">
        <v>0</v>
      </c>
      <c r="L44" s="15">
        <f t="shared" si="0"/>
        <v>16855125.379999999</v>
      </c>
      <c r="M44" s="15">
        <v>0</v>
      </c>
      <c r="N44" s="12" t="s">
        <v>22</v>
      </c>
      <c r="O44" s="12" t="s">
        <v>62</v>
      </c>
    </row>
    <row r="45" spans="2:15" s="11" customFormat="1" ht="12.5">
      <c r="B45" s="12" t="s">
        <v>93</v>
      </c>
      <c r="C45" s="12" t="s">
        <v>209</v>
      </c>
      <c r="D45" s="21" t="s">
        <v>94</v>
      </c>
      <c r="E45" s="12" t="s">
        <v>90</v>
      </c>
      <c r="F45" s="12" t="s">
        <v>91</v>
      </c>
      <c r="G45" s="13" t="s">
        <v>92</v>
      </c>
      <c r="H45" s="12" t="s">
        <v>21</v>
      </c>
      <c r="I45" s="14">
        <v>45627</v>
      </c>
      <c r="J45" s="15">
        <v>2920648.6099999994</v>
      </c>
      <c r="K45" s="15">
        <v>0</v>
      </c>
      <c r="L45" s="15">
        <f t="shared" si="0"/>
        <v>2920648.6099999994</v>
      </c>
      <c r="M45" s="15">
        <v>0</v>
      </c>
      <c r="N45" s="12" t="s">
        <v>22</v>
      </c>
      <c r="O45" s="12" t="s">
        <v>62</v>
      </c>
    </row>
    <row r="46" spans="2:15" s="11" customFormat="1" ht="12.5">
      <c r="B46" s="12" t="s">
        <v>93</v>
      </c>
      <c r="C46" s="12" t="s">
        <v>209</v>
      </c>
      <c r="D46" s="21" t="s">
        <v>94</v>
      </c>
      <c r="E46" s="12" t="s">
        <v>18</v>
      </c>
      <c r="F46" s="12" t="s">
        <v>19</v>
      </c>
      <c r="G46" s="13" t="s">
        <v>73</v>
      </c>
      <c r="H46" s="12" t="s">
        <v>21</v>
      </c>
      <c r="I46" s="14">
        <v>45627</v>
      </c>
      <c r="J46" s="15">
        <v>621000</v>
      </c>
      <c r="K46" s="15">
        <v>0</v>
      </c>
      <c r="L46" s="15">
        <f t="shared" si="0"/>
        <v>621000</v>
      </c>
      <c r="M46" s="15">
        <v>0</v>
      </c>
      <c r="N46" s="12" t="s">
        <v>22</v>
      </c>
      <c r="O46" s="12" t="s">
        <v>62</v>
      </c>
    </row>
    <row r="47" spans="2:15" s="11" customFormat="1" ht="12.5">
      <c r="B47" s="12" t="s">
        <v>93</v>
      </c>
      <c r="C47" s="12" t="s">
        <v>209</v>
      </c>
      <c r="D47" s="21" t="s">
        <v>94</v>
      </c>
      <c r="E47" s="12" t="s">
        <v>98</v>
      </c>
      <c r="F47" s="12" t="s">
        <v>99</v>
      </c>
      <c r="G47" s="13" t="s">
        <v>100</v>
      </c>
      <c r="H47" s="12" t="s">
        <v>21</v>
      </c>
      <c r="I47" s="14">
        <v>45627</v>
      </c>
      <c r="J47" s="15">
        <v>117360</v>
      </c>
      <c r="K47" s="15">
        <v>0</v>
      </c>
      <c r="L47" s="15">
        <f t="shared" si="0"/>
        <v>117360</v>
      </c>
      <c r="M47" s="15">
        <v>0</v>
      </c>
      <c r="N47" s="12" t="s">
        <v>22</v>
      </c>
      <c r="O47" s="12" t="s">
        <v>62</v>
      </c>
    </row>
    <row r="48" spans="2:15" s="11" customFormat="1" ht="12.5">
      <c r="B48" s="12" t="s">
        <v>93</v>
      </c>
      <c r="C48" s="12" t="s">
        <v>209</v>
      </c>
      <c r="D48" s="21" t="s">
        <v>94</v>
      </c>
      <c r="E48" s="12" t="s">
        <v>101</v>
      </c>
      <c r="F48" s="12" t="s">
        <v>102</v>
      </c>
      <c r="G48" s="13" t="s">
        <v>103</v>
      </c>
      <c r="H48" s="12" t="s">
        <v>21</v>
      </c>
      <c r="I48" s="14">
        <v>45627</v>
      </c>
      <c r="J48" s="15">
        <v>1350000</v>
      </c>
      <c r="K48" s="15">
        <v>0</v>
      </c>
      <c r="L48" s="15">
        <f t="shared" si="0"/>
        <v>1350000</v>
      </c>
      <c r="M48" s="15">
        <v>0</v>
      </c>
      <c r="N48" s="12" t="s">
        <v>22</v>
      </c>
      <c r="O48" s="12" t="s">
        <v>62</v>
      </c>
    </row>
    <row r="49" spans="2:15" s="11" customFormat="1" ht="12.5">
      <c r="B49" s="12" t="s">
        <v>93</v>
      </c>
      <c r="C49" s="12" t="s">
        <v>209</v>
      </c>
      <c r="D49" s="21" t="s">
        <v>94</v>
      </c>
      <c r="E49" s="12" t="s">
        <v>104</v>
      </c>
      <c r="F49" s="12" t="s">
        <v>105</v>
      </c>
      <c r="G49" s="13" t="s">
        <v>106</v>
      </c>
      <c r="H49" s="12" t="s">
        <v>21</v>
      </c>
      <c r="I49" s="14">
        <v>45627</v>
      </c>
      <c r="J49" s="15">
        <v>121480</v>
      </c>
      <c r="K49" s="15">
        <v>0</v>
      </c>
      <c r="L49" s="15">
        <f t="shared" si="0"/>
        <v>121480</v>
      </c>
      <c r="M49" s="15">
        <v>0</v>
      </c>
      <c r="N49" s="12" t="s">
        <v>22</v>
      </c>
      <c r="O49" s="12" t="s">
        <v>62</v>
      </c>
    </row>
    <row r="50" spans="2:15" s="11" customFormat="1" ht="12.5">
      <c r="B50" s="12" t="s">
        <v>93</v>
      </c>
      <c r="C50" s="12" t="s">
        <v>209</v>
      </c>
      <c r="D50" s="21" t="s">
        <v>94</v>
      </c>
      <c r="E50" s="12" t="s">
        <v>107</v>
      </c>
      <c r="F50" s="12" t="s">
        <v>108</v>
      </c>
      <c r="G50" s="13" t="s">
        <v>109</v>
      </c>
      <c r="H50" s="12" t="s">
        <v>21</v>
      </c>
      <c r="I50" s="14">
        <v>45627</v>
      </c>
      <c r="J50" s="15">
        <v>23100</v>
      </c>
      <c r="K50" s="15">
        <v>0</v>
      </c>
      <c r="L50" s="15">
        <f t="shared" si="0"/>
        <v>23100</v>
      </c>
      <c r="M50" s="15">
        <v>0</v>
      </c>
      <c r="N50" s="12" t="s">
        <v>22</v>
      </c>
      <c r="O50" s="12" t="s">
        <v>62</v>
      </c>
    </row>
    <row r="51" spans="2:15" s="11" customFormat="1" ht="12.5">
      <c r="B51" s="12" t="s">
        <v>93</v>
      </c>
      <c r="C51" s="12" t="s">
        <v>209</v>
      </c>
      <c r="D51" s="21" t="s">
        <v>94</v>
      </c>
      <c r="E51" s="12" t="s">
        <v>110</v>
      </c>
      <c r="F51" s="12" t="s">
        <v>111</v>
      </c>
      <c r="G51" s="13" t="s">
        <v>112</v>
      </c>
      <c r="H51" s="12" t="s">
        <v>21</v>
      </c>
      <c r="I51" s="14">
        <v>45627</v>
      </c>
      <c r="J51" s="15">
        <v>23000</v>
      </c>
      <c r="K51" s="15">
        <v>0</v>
      </c>
      <c r="L51" s="15">
        <f t="shared" si="0"/>
        <v>23000</v>
      </c>
      <c r="M51" s="15">
        <v>0</v>
      </c>
      <c r="N51" s="12" t="s">
        <v>22</v>
      </c>
      <c r="O51" s="12" t="s">
        <v>62</v>
      </c>
    </row>
    <row r="52" spans="2:15" s="11" customFormat="1" ht="12.5">
      <c r="B52" s="12" t="s">
        <v>93</v>
      </c>
      <c r="C52" s="12" t="s">
        <v>209</v>
      </c>
      <c r="D52" s="21" t="s">
        <v>94</v>
      </c>
      <c r="E52" s="12" t="s">
        <v>18</v>
      </c>
      <c r="F52" s="12" t="s">
        <v>19</v>
      </c>
      <c r="G52" s="13" t="s">
        <v>113</v>
      </c>
      <c r="H52" s="12" t="s">
        <v>21</v>
      </c>
      <c r="I52" s="14">
        <v>45627</v>
      </c>
      <c r="J52" s="15">
        <v>3586300</v>
      </c>
      <c r="K52" s="15">
        <v>0</v>
      </c>
      <c r="L52" s="15">
        <f t="shared" si="0"/>
        <v>3586300</v>
      </c>
      <c r="M52" s="15">
        <v>0</v>
      </c>
      <c r="N52" s="12" t="s">
        <v>22</v>
      </c>
      <c r="O52" s="12" t="s">
        <v>62</v>
      </c>
    </row>
    <row r="53" spans="2:15" s="11" customFormat="1" ht="12.5">
      <c r="B53" s="12" t="s">
        <v>15</v>
      </c>
      <c r="C53" s="12" t="s">
        <v>16</v>
      </c>
      <c r="D53" s="21" t="s">
        <v>17</v>
      </c>
      <c r="E53" s="12" t="s">
        <v>18</v>
      </c>
      <c r="F53" s="12" t="s">
        <v>19</v>
      </c>
      <c r="G53" s="13" t="s">
        <v>20</v>
      </c>
      <c r="H53" s="12" t="s">
        <v>21</v>
      </c>
      <c r="I53" s="14">
        <v>45627</v>
      </c>
      <c r="J53" s="15">
        <v>6740000.9900000002</v>
      </c>
      <c r="K53" s="15">
        <v>0</v>
      </c>
      <c r="L53" s="15">
        <f t="shared" si="0"/>
        <v>6740000.9900000002</v>
      </c>
      <c r="M53" s="15">
        <v>0</v>
      </c>
      <c r="N53" s="12" t="s">
        <v>22</v>
      </c>
      <c r="O53" s="12" t="s">
        <v>62</v>
      </c>
    </row>
    <row r="54" spans="2:15" s="11" customFormat="1" ht="12.5">
      <c r="B54" s="12" t="s">
        <v>15</v>
      </c>
      <c r="C54" s="12" t="s">
        <v>16</v>
      </c>
      <c r="D54" s="21" t="s">
        <v>17</v>
      </c>
      <c r="E54" s="12" t="s">
        <v>114</v>
      </c>
      <c r="F54" s="12" t="s">
        <v>115</v>
      </c>
      <c r="G54" s="13" t="s">
        <v>116</v>
      </c>
      <c r="H54" s="12" t="s">
        <v>21</v>
      </c>
      <c r="I54" s="14">
        <v>45627</v>
      </c>
      <c r="J54" s="15">
        <v>4333467.51</v>
      </c>
      <c r="K54" s="15">
        <v>0</v>
      </c>
      <c r="L54" s="15">
        <f t="shared" si="0"/>
        <v>4333467.51</v>
      </c>
      <c r="M54" s="15">
        <v>0</v>
      </c>
      <c r="N54" s="12" t="s">
        <v>22</v>
      </c>
      <c r="O54" s="12" t="s">
        <v>62</v>
      </c>
    </row>
    <row r="55" spans="2:15" s="11" customFormat="1" ht="12.5">
      <c r="B55" s="12" t="s">
        <v>15</v>
      </c>
      <c r="C55" s="12" t="s">
        <v>16</v>
      </c>
      <c r="D55" s="21" t="s">
        <v>17</v>
      </c>
      <c r="E55" s="12" t="s">
        <v>117</v>
      </c>
      <c r="F55" s="12" t="s">
        <v>118</v>
      </c>
      <c r="G55" s="13" t="s">
        <v>119</v>
      </c>
      <c r="H55" s="12" t="s">
        <v>21</v>
      </c>
      <c r="I55" s="14">
        <v>45627</v>
      </c>
      <c r="J55" s="15">
        <v>66436983.009999998</v>
      </c>
      <c r="K55" s="15">
        <v>0</v>
      </c>
      <c r="L55" s="15">
        <f t="shared" si="0"/>
        <v>66436983.009999998</v>
      </c>
      <c r="M55" s="15">
        <v>0</v>
      </c>
      <c r="N55" s="12" t="s">
        <v>22</v>
      </c>
      <c r="O55" s="12" t="s">
        <v>62</v>
      </c>
    </row>
    <row r="56" spans="2:15" s="11" customFormat="1" ht="12.5">
      <c r="B56" s="12" t="s">
        <v>15</v>
      </c>
      <c r="C56" s="12" t="s">
        <v>16</v>
      </c>
      <c r="D56" s="21" t="s">
        <v>17</v>
      </c>
      <c r="E56" s="12" t="s">
        <v>120</v>
      </c>
      <c r="F56" s="12" t="s">
        <v>121</v>
      </c>
      <c r="G56" s="13" t="s">
        <v>122</v>
      </c>
      <c r="H56" s="12" t="s">
        <v>21</v>
      </c>
      <c r="I56" s="14">
        <v>45627</v>
      </c>
      <c r="J56" s="15">
        <v>3878338.73</v>
      </c>
      <c r="K56" s="15">
        <v>0</v>
      </c>
      <c r="L56" s="15">
        <f t="shared" si="0"/>
        <v>3878338.73</v>
      </c>
      <c r="M56" s="15">
        <v>0</v>
      </c>
      <c r="N56" s="12" t="s">
        <v>22</v>
      </c>
      <c r="O56" s="12" t="s">
        <v>62</v>
      </c>
    </row>
    <row r="57" spans="2:15" s="11" customFormat="1" ht="12.5">
      <c r="B57" s="12" t="s">
        <v>15</v>
      </c>
      <c r="C57" s="12" t="s">
        <v>16</v>
      </c>
      <c r="D57" s="21" t="s">
        <v>17</v>
      </c>
      <c r="E57" s="12" t="s">
        <v>123</v>
      </c>
      <c r="F57" s="12" t="s">
        <v>124</v>
      </c>
      <c r="G57" s="13" t="s">
        <v>125</v>
      </c>
      <c r="H57" s="12" t="s">
        <v>21</v>
      </c>
      <c r="I57" s="14">
        <v>45627</v>
      </c>
      <c r="J57" s="15">
        <v>4868808.0999999996</v>
      </c>
      <c r="K57" s="15">
        <v>0</v>
      </c>
      <c r="L57" s="15">
        <f t="shared" si="0"/>
        <v>4868808.0999999996</v>
      </c>
      <c r="M57" s="15">
        <v>0</v>
      </c>
      <c r="N57" s="12" t="s">
        <v>22</v>
      </c>
      <c r="O57" s="12" t="s">
        <v>62</v>
      </c>
    </row>
    <row r="58" spans="2:15" s="11" customFormat="1" ht="12.5">
      <c r="B58" s="12" t="s">
        <v>15</v>
      </c>
      <c r="C58" s="12" t="s">
        <v>16</v>
      </c>
      <c r="D58" s="21" t="s">
        <v>17</v>
      </c>
      <c r="E58" s="12" t="s">
        <v>126</v>
      </c>
      <c r="F58" s="12" t="s">
        <v>127</v>
      </c>
      <c r="G58" s="13" t="s">
        <v>128</v>
      </c>
      <c r="H58" s="12" t="s">
        <v>21</v>
      </c>
      <c r="I58" s="14">
        <v>45627</v>
      </c>
      <c r="J58" s="15">
        <v>1599519.42</v>
      </c>
      <c r="K58" s="15">
        <v>0</v>
      </c>
      <c r="L58" s="15">
        <f t="shared" si="0"/>
        <v>1599519.42</v>
      </c>
      <c r="M58" s="15">
        <v>0</v>
      </c>
      <c r="N58" s="12" t="s">
        <v>22</v>
      </c>
      <c r="O58" s="12" t="s">
        <v>62</v>
      </c>
    </row>
    <row r="59" spans="2:15" s="11" customFormat="1" ht="12.5">
      <c r="B59" s="12" t="s">
        <v>15</v>
      </c>
      <c r="C59" s="12" t="s">
        <v>16</v>
      </c>
      <c r="D59" s="21" t="s">
        <v>17</v>
      </c>
      <c r="E59" s="12" t="s">
        <v>129</v>
      </c>
      <c r="F59" s="12" t="s">
        <v>130</v>
      </c>
      <c r="G59" s="13" t="s">
        <v>131</v>
      </c>
      <c r="H59" s="12" t="s">
        <v>21</v>
      </c>
      <c r="I59" s="14">
        <v>45627</v>
      </c>
      <c r="J59" s="15">
        <v>3819590.61</v>
      </c>
      <c r="K59" s="15">
        <v>0</v>
      </c>
      <c r="L59" s="15">
        <f t="shared" si="0"/>
        <v>3819590.61</v>
      </c>
      <c r="M59" s="15">
        <v>0</v>
      </c>
      <c r="N59" s="12" t="s">
        <v>22</v>
      </c>
      <c r="O59" s="12" t="s">
        <v>62</v>
      </c>
    </row>
    <row r="60" spans="2:15" s="11" customFormat="1" ht="12.5">
      <c r="B60" s="12" t="s">
        <v>15</v>
      </c>
      <c r="C60" s="12" t="s">
        <v>16</v>
      </c>
      <c r="D60" s="21" t="s">
        <v>17</v>
      </c>
      <c r="E60" s="12" t="s">
        <v>63</v>
      </c>
      <c r="F60" s="12" t="s">
        <v>64</v>
      </c>
      <c r="G60" s="13" t="s">
        <v>65</v>
      </c>
      <c r="H60" s="12" t="s">
        <v>21</v>
      </c>
      <c r="I60" s="14">
        <v>45627</v>
      </c>
      <c r="J60" s="15">
        <v>22768226.370000001</v>
      </c>
      <c r="K60" s="15">
        <v>0</v>
      </c>
      <c r="L60" s="15">
        <f t="shared" si="0"/>
        <v>22768226.370000001</v>
      </c>
      <c r="M60" s="15">
        <v>0</v>
      </c>
      <c r="N60" s="12" t="s">
        <v>22</v>
      </c>
      <c r="O60" s="12" t="s">
        <v>62</v>
      </c>
    </row>
    <row r="61" spans="2:15" s="11" customFormat="1" ht="12.5">
      <c r="B61" s="12" t="s">
        <v>15</v>
      </c>
      <c r="C61" s="12" t="s">
        <v>16</v>
      </c>
      <c r="D61" s="21" t="s">
        <v>17</v>
      </c>
      <c r="E61" s="12" t="s">
        <v>132</v>
      </c>
      <c r="F61" s="12" t="s">
        <v>133</v>
      </c>
      <c r="G61" s="13" t="s">
        <v>134</v>
      </c>
      <c r="H61" s="12" t="s">
        <v>21</v>
      </c>
      <c r="I61" s="14">
        <v>45627</v>
      </c>
      <c r="J61" s="15">
        <v>6812985.2400000002</v>
      </c>
      <c r="K61" s="15">
        <v>0</v>
      </c>
      <c r="L61" s="15">
        <f t="shared" si="0"/>
        <v>6812985.2400000002</v>
      </c>
      <c r="M61" s="15">
        <v>0</v>
      </c>
      <c r="N61" s="12" t="s">
        <v>22</v>
      </c>
      <c r="O61" s="12" t="s">
        <v>62</v>
      </c>
    </row>
    <row r="62" spans="2:15" s="11" customFormat="1" ht="12.5">
      <c r="B62" s="12" t="s">
        <v>15</v>
      </c>
      <c r="C62" s="12" t="s">
        <v>16</v>
      </c>
      <c r="D62" s="21" t="s">
        <v>17</v>
      </c>
      <c r="E62" s="12" t="s">
        <v>70</v>
      </c>
      <c r="F62" s="12" t="s">
        <v>71</v>
      </c>
      <c r="G62" s="13" t="s">
        <v>72</v>
      </c>
      <c r="H62" s="12" t="s">
        <v>21</v>
      </c>
      <c r="I62" s="14">
        <v>45627</v>
      </c>
      <c r="J62" s="15">
        <v>654555.63000000012</v>
      </c>
      <c r="K62" s="15">
        <v>0</v>
      </c>
      <c r="L62" s="15">
        <f t="shared" si="0"/>
        <v>654555.63000000012</v>
      </c>
      <c r="M62" s="15">
        <v>0</v>
      </c>
      <c r="N62" s="12" t="s">
        <v>22</v>
      </c>
      <c r="O62" s="12" t="s">
        <v>62</v>
      </c>
    </row>
    <row r="63" spans="2:15" s="11" customFormat="1" ht="12.5">
      <c r="B63" s="12" t="s">
        <v>15</v>
      </c>
      <c r="C63" s="12" t="s">
        <v>16</v>
      </c>
      <c r="D63" s="21" t="s">
        <v>17</v>
      </c>
      <c r="E63" s="12" t="s">
        <v>135</v>
      </c>
      <c r="F63" s="12" t="s">
        <v>135</v>
      </c>
      <c r="G63" s="13" t="s">
        <v>136</v>
      </c>
      <c r="H63" s="12" t="s">
        <v>21</v>
      </c>
      <c r="I63" s="14">
        <v>45627</v>
      </c>
      <c r="J63" s="15">
        <v>14916.8</v>
      </c>
      <c r="K63" s="15">
        <v>0</v>
      </c>
      <c r="L63" s="15">
        <f t="shared" si="0"/>
        <v>14916.8</v>
      </c>
      <c r="M63" s="15">
        <v>0</v>
      </c>
      <c r="N63" s="12" t="s">
        <v>22</v>
      </c>
      <c r="O63" s="12" t="s">
        <v>74</v>
      </c>
    </row>
    <row r="64" spans="2:15" s="11" customFormat="1" ht="12.5">
      <c r="B64" s="12" t="s">
        <v>15</v>
      </c>
      <c r="C64" s="12" t="s">
        <v>16</v>
      </c>
      <c r="D64" s="21" t="s">
        <v>17</v>
      </c>
      <c r="E64" s="12" t="s">
        <v>137</v>
      </c>
      <c r="F64" s="12" t="s">
        <v>138</v>
      </c>
      <c r="G64" s="13" t="s">
        <v>139</v>
      </c>
      <c r="H64" s="12" t="s">
        <v>21</v>
      </c>
      <c r="I64" s="14">
        <v>45627</v>
      </c>
      <c r="J64" s="15">
        <v>1665</v>
      </c>
      <c r="K64" s="15">
        <v>0</v>
      </c>
      <c r="L64" s="15">
        <f t="shared" si="0"/>
        <v>1665</v>
      </c>
      <c r="M64" s="15">
        <v>0</v>
      </c>
      <c r="N64" s="12" t="s">
        <v>22</v>
      </c>
      <c r="O64" s="12" t="s">
        <v>74</v>
      </c>
    </row>
    <row r="65" spans="2:15" s="11" customFormat="1" ht="12.5">
      <c r="B65" s="12" t="s">
        <v>15</v>
      </c>
      <c r="C65" s="12" t="s">
        <v>16</v>
      </c>
      <c r="D65" s="21" t="s">
        <v>17</v>
      </c>
      <c r="E65" s="12" t="s">
        <v>140</v>
      </c>
      <c r="F65" s="12" t="s">
        <v>141</v>
      </c>
      <c r="G65" s="13" t="s">
        <v>142</v>
      </c>
      <c r="H65" s="12" t="s">
        <v>21</v>
      </c>
      <c r="I65" s="14">
        <v>45627</v>
      </c>
      <c r="J65" s="15">
        <v>350</v>
      </c>
      <c r="K65" s="15">
        <v>0</v>
      </c>
      <c r="L65" s="15">
        <f t="shared" si="0"/>
        <v>350</v>
      </c>
      <c r="M65" s="15">
        <v>0</v>
      </c>
      <c r="N65" s="12" t="s">
        <v>22</v>
      </c>
      <c r="O65" s="12" t="s">
        <v>74</v>
      </c>
    </row>
    <row r="66" spans="2:15" s="11" customFormat="1" ht="12.5">
      <c r="B66" s="12" t="s">
        <v>15</v>
      </c>
      <c r="C66" s="12" t="s">
        <v>16</v>
      </c>
      <c r="D66" s="21" t="s">
        <v>17</v>
      </c>
      <c r="E66" s="12" t="s">
        <v>143</v>
      </c>
      <c r="F66" s="12" t="s">
        <v>144</v>
      </c>
      <c r="G66" s="13" t="s">
        <v>145</v>
      </c>
      <c r="H66" s="12" t="s">
        <v>21</v>
      </c>
      <c r="I66" s="14">
        <v>45627</v>
      </c>
      <c r="J66" s="15">
        <v>1375</v>
      </c>
      <c r="K66" s="15">
        <v>0</v>
      </c>
      <c r="L66" s="15">
        <f t="shared" si="0"/>
        <v>1375</v>
      </c>
      <c r="M66" s="15">
        <v>0</v>
      </c>
      <c r="N66" s="12" t="s">
        <v>22</v>
      </c>
      <c r="O66" s="12" t="s">
        <v>74</v>
      </c>
    </row>
    <row r="67" spans="2:15" s="11" customFormat="1" ht="12.5">
      <c r="B67" s="12" t="s">
        <v>15</v>
      </c>
      <c r="C67" s="12" t="s">
        <v>16</v>
      </c>
      <c r="D67" s="21" t="s">
        <v>17</v>
      </c>
      <c r="E67" s="12" t="s">
        <v>146</v>
      </c>
      <c r="F67" s="12" t="s">
        <v>147</v>
      </c>
      <c r="G67" s="13" t="s">
        <v>148</v>
      </c>
      <c r="H67" s="12" t="s">
        <v>21</v>
      </c>
      <c r="I67" s="14">
        <v>45627</v>
      </c>
      <c r="J67" s="15">
        <v>16988.12</v>
      </c>
      <c r="K67" s="15">
        <v>0</v>
      </c>
      <c r="L67" s="15">
        <f t="shared" si="0"/>
        <v>16988.12</v>
      </c>
      <c r="M67" s="15">
        <v>0</v>
      </c>
      <c r="N67" s="12" t="s">
        <v>22</v>
      </c>
      <c r="O67" s="12" t="s">
        <v>74</v>
      </c>
    </row>
    <row r="68" spans="2:15" s="11" customFormat="1" ht="12.5">
      <c r="B68" s="12" t="s">
        <v>15</v>
      </c>
      <c r="C68" s="12" t="s">
        <v>16</v>
      </c>
      <c r="D68" s="21" t="s">
        <v>17</v>
      </c>
      <c r="E68" s="12" t="s">
        <v>149</v>
      </c>
      <c r="F68" s="12" t="s">
        <v>150</v>
      </c>
      <c r="G68" s="13" t="s">
        <v>151</v>
      </c>
      <c r="H68" s="12" t="s">
        <v>21</v>
      </c>
      <c r="I68" s="14">
        <v>45627</v>
      </c>
      <c r="J68" s="15">
        <v>1237.5</v>
      </c>
      <c r="K68" s="15">
        <v>0</v>
      </c>
      <c r="L68" s="15">
        <f t="shared" si="0"/>
        <v>1237.5</v>
      </c>
      <c r="M68" s="15">
        <v>0</v>
      </c>
      <c r="N68" s="12" t="s">
        <v>22</v>
      </c>
      <c r="O68" s="12" t="s">
        <v>74</v>
      </c>
    </row>
    <row r="69" spans="2:15" s="11" customFormat="1" ht="12.5">
      <c r="B69" s="12" t="s">
        <v>15</v>
      </c>
      <c r="C69" s="12" t="s">
        <v>16</v>
      </c>
      <c r="D69" s="21" t="s">
        <v>17</v>
      </c>
      <c r="E69" s="12" t="s">
        <v>152</v>
      </c>
      <c r="F69" s="12" t="s">
        <v>153</v>
      </c>
      <c r="G69" s="13" t="s">
        <v>154</v>
      </c>
      <c r="H69" s="12" t="s">
        <v>21</v>
      </c>
      <c r="I69" s="14">
        <v>45627</v>
      </c>
      <c r="J69" s="15">
        <v>2975</v>
      </c>
      <c r="K69" s="15">
        <v>0</v>
      </c>
      <c r="L69" s="15">
        <f t="shared" si="0"/>
        <v>2975</v>
      </c>
      <c r="M69" s="15">
        <v>0</v>
      </c>
      <c r="N69" s="12" t="s">
        <v>22</v>
      </c>
      <c r="O69" s="12" t="s">
        <v>74</v>
      </c>
    </row>
    <row r="70" spans="2:15" s="11" customFormat="1" ht="12.5">
      <c r="B70" s="12" t="s">
        <v>15</v>
      </c>
      <c r="C70" s="12" t="s">
        <v>16</v>
      </c>
      <c r="D70" s="21" t="s">
        <v>17</v>
      </c>
      <c r="E70" s="12" t="s">
        <v>155</v>
      </c>
      <c r="F70" s="12" t="s">
        <v>155</v>
      </c>
      <c r="G70" s="13" t="s">
        <v>156</v>
      </c>
      <c r="H70" s="12" t="s">
        <v>21</v>
      </c>
      <c r="I70" s="14">
        <v>45627</v>
      </c>
      <c r="J70" s="15">
        <v>300</v>
      </c>
      <c r="K70" s="15">
        <v>0</v>
      </c>
      <c r="L70" s="15">
        <f t="shared" si="0"/>
        <v>300</v>
      </c>
      <c r="M70" s="15">
        <v>0</v>
      </c>
      <c r="N70" s="12" t="s">
        <v>22</v>
      </c>
      <c r="O70" s="12" t="s">
        <v>74</v>
      </c>
    </row>
    <row r="71" spans="2:15" s="11" customFormat="1" ht="12.5">
      <c r="B71" s="12" t="s">
        <v>15</v>
      </c>
      <c r="C71" s="12" t="s">
        <v>16</v>
      </c>
      <c r="D71" s="21" t="s">
        <v>17</v>
      </c>
      <c r="E71" s="12" t="s">
        <v>18</v>
      </c>
      <c r="F71" s="12" t="s">
        <v>19</v>
      </c>
      <c r="G71" s="13" t="s">
        <v>20</v>
      </c>
      <c r="H71" s="12" t="s">
        <v>21</v>
      </c>
      <c r="I71" s="14">
        <v>45627</v>
      </c>
      <c r="J71" s="15">
        <v>217887</v>
      </c>
      <c r="K71" s="15">
        <v>0</v>
      </c>
      <c r="L71" s="15">
        <f t="shared" si="0"/>
        <v>217887</v>
      </c>
      <c r="M71" s="15">
        <v>0</v>
      </c>
      <c r="N71" s="12" t="s">
        <v>22</v>
      </c>
      <c r="O71" s="12" t="s">
        <v>74</v>
      </c>
    </row>
    <row r="72" spans="2:15" s="11" customFormat="1" ht="12.5">
      <c r="B72" s="12" t="s">
        <v>15</v>
      </c>
      <c r="C72" s="12" t="s">
        <v>16</v>
      </c>
      <c r="D72" s="21" t="s">
        <v>17</v>
      </c>
      <c r="E72" s="12" t="s">
        <v>157</v>
      </c>
      <c r="F72" s="12" t="s">
        <v>157</v>
      </c>
      <c r="G72" s="13" t="s">
        <v>158</v>
      </c>
      <c r="H72" s="12" t="s">
        <v>21</v>
      </c>
      <c r="I72" s="14">
        <v>45627</v>
      </c>
      <c r="J72" s="15">
        <v>152443.20000000001</v>
      </c>
      <c r="K72" s="15">
        <v>0</v>
      </c>
      <c r="L72" s="15">
        <f t="shared" ref="L72:L99" si="1">J72-K72</f>
        <v>152443.20000000001</v>
      </c>
      <c r="M72" s="15">
        <v>0</v>
      </c>
      <c r="N72" s="12" t="s">
        <v>22</v>
      </c>
      <c r="O72" s="12" t="s">
        <v>74</v>
      </c>
    </row>
    <row r="73" spans="2:15" s="11" customFormat="1" ht="12.5">
      <c r="B73" s="12" t="s">
        <v>15</v>
      </c>
      <c r="C73" s="12" t="s">
        <v>16</v>
      </c>
      <c r="D73" s="21" t="s">
        <v>17</v>
      </c>
      <c r="E73" s="12" t="s">
        <v>159</v>
      </c>
      <c r="F73" s="12" t="s">
        <v>160</v>
      </c>
      <c r="G73" s="13" t="s">
        <v>161</v>
      </c>
      <c r="H73" s="12" t="s">
        <v>21</v>
      </c>
      <c r="I73" s="14">
        <v>45627</v>
      </c>
      <c r="J73" s="15">
        <v>61679.05</v>
      </c>
      <c r="K73" s="15">
        <v>0</v>
      </c>
      <c r="L73" s="15">
        <f t="shared" si="1"/>
        <v>61679.05</v>
      </c>
      <c r="M73" s="15">
        <v>0</v>
      </c>
      <c r="N73" s="12" t="s">
        <v>22</v>
      </c>
      <c r="O73" s="12" t="s">
        <v>74</v>
      </c>
    </row>
    <row r="74" spans="2:15" s="11" customFormat="1" ht="12.5">
      <c r="B74" s="12" t="s">
        <v>15</v>
      </c>
      <c r="C74" s="12" t="s">
        <v>16</v>
      </c>
      <c r="D74" s="21" t="s">
        <v>17</v>
      </c>
      <c r="E74" s="12" t="s">
        <v>162</v>
      </c>
      <c r="F74" s="12" t="s">
        <v>163</v>
      </c>
      <c r="G74" s="13" t="s">
        <v>164</v>
      </c>
      <c r="H74" s="12" t="s">
        <v>21</v>
      </c>
      <c r="I74" s="14">
        <v>45627</v>
      </c>
      <c r="J74" s="15">
        <v>4575</v>
      </c>
      <c r="K74" s="15">
        <v>0</v>
      </c>
      <c r="L74" s="15">
        <f t="shared" si="1"/>
        <v>4575</v>
      </c>
      <c r="M74" s="15">
        <v>0</v>
      </c>
      <c r="N74" s="12" t="s">
        <v>22</v>
      </c>
      <c r="O74" s="12" t="s">
        <v>74</v>
      </c>
    </row>
    <row r="75" spans="2:15" s="11" customFormat="1" ht="12.5">
      <c r="B75" s="12" t="s">
        <v>15</v>
      </c>
      <c r="C75" s="12" t="s">
        <v>16</v>
      </c>
      <c r="D75" s="21" t="s">
        <v>17</v>
      </c>
      <c r="E75" s="12" t="s">
        <v>165</v>
      </c>
      <c r="F75" s="12" t="s">
        <v>166</v>
      </c>
      <c r="G75" s="13" t="s">
        <v>167</v>
      </c>
      <c r="H75" s="12" t="s">
        <v>21</v>
      </c>
      <c r="I75" s="14">
        <v>45627</v>
      </c>
      <c r="J75" s="15">
        <v>1950</v>
      </c>
      <c r="K75" s="15">
        <v>0</v>
      </c>
      <c r="L75" s="15">
        <f t="shared" si="1"/>
        <v>1950</v>
      </c>
      <c r="M75" s="15">
        <v>0</v>
      </c>
      <c r="N75" s="12" t="s">
        <v>22</v>
      </c>
      <c r="O75" s="12" t="s">
        <v>74</v>
      </c>
    </row>
    <row r="76" spans="2:15" s="11" customFormat="1" ht="12.5">
      <c r="B76" s="12" t="s">
        <v>15</v>
      </c>
      <c r="C76" s="12" t="s">
        <v>16</v>
      </c>
      <c r="D76" s="21" t="s">
        <v>17</v>
      </c>
      <c r="E76" s="12" t="s">
        <v>168</v>
      </c>
      <c r="F76" s="12" t="s">
        <v>169</v>
      </c>
      <c r="G76" s="13" t="s">
        <v>170</v>
      </c>
      <c r="H76" s="12" t="s">
        <v>21</v>
      </c>
      <c r="I76" s="14">
        <v>45627</v>
      </c>
      <c r="J76" s="15">
        <v>2430</v>
      </c>
      <c r="K76" s="15">
        <v>0</v>
      </c>
      <c r="L76" s="15">
        <f t="shared" si="1"/>
        <v>2430</v>
      </c>
      <c r="M76" s="15">
        <v>0</v>
      </c>
      <c r="N76" s="12" t="s">
        <v>22</v>
      </c>
      <c r="O76" s="12" t="s">
        <v>74</v>
      </c>
    </row>
    <row r="77" spans="2:15" s="11" customFormat="1" ht="12.5">
      <c r="B77" s="12" t="s">
        <v>15</v>
      </c>
      <c r="C77" s="12" t="s">
        <v>16</v>
      </c>
      <c r="D77" s="21" t="s">
        <v>17</v>
      </c>
      <c r="E77" s="12" t="s">
        <v>171</v>
      </c>
      <c r="F77" s="12" t="s">
        <v>172</v>
      </c>
      <c r="G77" s="13" t="s">
        <v>173</v>
      </c>
      <c r="H77" s="12" t="s">
        <v>21</v>
      </c>
      <c r="I77" s="14">
        <v>45627</v>
      </c>
      <c r="J77" s="15">
        <v>234935.46</v>
      </c>
      <c r="K77" s="15">
        <v>0</v>
      </c>
      <c r="L77" s="15">
        <f t="shared" si="1"/>
        <v>234935.46</v>
      </c>
      <c r="M77" s="15">
        <v>0</v>
      </c>
      <c r="N77" s="12" t="s">
        <v>22</v>
      </c>
      <c r="O77" s="12" t="s">
        <v>74</v>
      </c>
    </row>
    <row r="78" spans="2:15" s="11" customFormat="1" ht="12.5">
      <c r="B78" s="12" t="s">
        <v>15</v>
      </c>
      <c r="C78" s="12" t="s">
        <v>16</v>
      </c>
      <c r="D78" s="21" t="s">
        <v>17</v>
      </c>
      <c r="E78" s="12" t="s">
        <v>174</v>
      </c>
      <c r="F78" s="12" t="s">
        <v>175</v>
      </c>
      <c r="G78" s="13" t="s">
        <v>176</v>
      </c>
      <c r="H78" s="12" t="s">
        <v>21</v>
      </c>
      <c r="I78" s="14">
        <v>45627</v>
      </c>
      <c r="J78" s="15">
        <v>450930</v>
      </c>
      <c r="K78" s="15">
        <v>0</v>
      </c>
      <c r="L78" s="15">
        <f t="shared" si="1"/>
        <v>450930</v>
      </c>
      <c r="M78" s="15">
        <v>0</v>
      </c>
      <c r="N78" s="12" t="s">
        <v>22</v>
      </c>
      <c r="O78" s="12" t="s">
        <v>74</v>
      </c>
    </row>
    <row r="79" spans="2:15" s="11" customFormat="1" ht="12.5">
      <c r="B79" s="12" t="s">
        <v>15</v>
      </c>
      <c r="C79" s="12" t="s">
        <v>16</v>
      </c>
      <c r="D79" s="21" t="s">
        <v>17</v>
      </c>
      <c r="E79" s="12" t="s">
        <v>177</v>
      </c>
      <c r="F79" s="12" t="s">
        <v>178</v>
      </c>
      <c r="G79" s="13" t="s">
        <v>179</v>
      </c>
      <c r="H79" s="12" t="s">
        <v>21</v>
      </c>
      <c r="I79" s="14">
        <v>45627</v>
      </c>
      <c r="J79" s="15">
        <v>600</v>
      </c>
      <c r="K79" s="15">
        <v>0</v>
      </c>
      <c r="L79" s="15">
        <f t="shared" si="1"/>
        <v>600</v>
      </c>
      <c r="M79" s="15">
        <v>0</v>
      </c>
      <c r="N79" s="12" t="s">
        <v>22</v>
      </c>
      <c r="O79" s="12" t="s">
        <v>74</v>
      </c>
    </row>
    <row r="80" spans="2:15" s="11" customFormat="1" ht="12.5">
      <c r="B80" s="12" t="s">
        <v>15</v>
      </c>
      <c r="C80" s="12" t="s">
        <v>16</v>
      </c>
      <c r="D80" s="21" t="s">
        <v>17</v>
      </c>
      <c r="E80" s="12" t="s">
        <v>180</v>
      </c>
      <c r="F80" s="12" t="s">
        <v>181</v>
      </c>
      <c r="G80" s="13" t="s">
        <v>182</v>
      </c>
      <c r="H80" s="12" t="s">
        <v>21</v>
      </c>
      <c r="I80" s="14">
        <v>45627</v>
      </c>
      <c r="J80" s="15">
        <v>83900</v>
      </c>
      <c r="K80" s="15">
        <v>0</v>
      </c>
      <c r="L80" s="15">
        <f t="shared" si="1"/>
        <v>83900</v>
      </c>
      <c r="M80" s="15">
        <v>0</v>
      </c>
      <c r="N80" s="12" t="s">
        <v>22</v>
      </c>
      <c r="O80" s="12" t="s">
        <v>74</v>
      </c>
    </row>
    <row r="81" spans="2:15" s="11" customFormat="1" ht="12.5">
      <c r="B81" s="12" t="s">
        <v>15</v>
      </c>
      <c r="C81" s="12" t="s">
        <v>16</v>
      </c>
      <c r="D81" s="21" t="s">
        <v>17</v>
      </c>
      <c r="E81" s="12" t="s">
        <v>183</v>
      </c>
      <c r="F81" s="12" t="s">
        <v>184</v>
      </c>
      <c r="G81" s="13" t="s">
        <v>185</v>
      </c>
      <c r="H81" s="12" t="s">
        <v>21</v>
      </c>
      <c r="I81" s="14">
        <v>45627</v>
      </c>
      <c r="J81" s="15">
        <v>17633.7</v>
      </c>
      <c r="K81" s="15">
        <v>0</v>
      </c>
      <c r="L81" s="15">
        <f t="shared" si="1"/>
        <v>17633.7</v>
      </c>
      <c r="M81" s="15">
        <v>0</v>
      </c>
      <c r="N81" s="12" t="s">
        <v>22</v>
      </c>
      <c r="O81" s="12" t="s">
        <v>74</v>
      </c>
    </row>
    <row r="82" spans="2:15" s="11" customFormat="1" ht="12.5">
      <c r="B82" s="12" t="s">
        <v>15</v>
      </c>
      <c r="C82" s="12" t="s">
        <v>16</v>
      </c>
      <c r="D82" s="21" t="s">
        <v>17</v>
      </c>
      <c r="E82" s="12" t="s">
        <v>186</v>
      </c>
      <c r="F82" s="12" t="s">
        <v>187</v>
      </c>
      <c r="G82" s="13" t="s">
        <v>188</v>
      </c>
      <c r="H82" s="12" t="s">
        <v>21</v>
      </c>
      <c r="I82" s="14">
        <v>45627</v>
      </c>
      <c r="J82" s="15">
        <v>3685</v>
      </c>
      <c r="K82" s="15">
        <v>0</v>
      </c>
      <c r="L82" s="15">
        <f t="shared" si="1"/>
        <v>3685</v>
      </c>
      <c r="M82" s="15">
        <v>0</v>
      </c>
      <c r="N82" s="12" t="s">
        <v>22</v>
      </c>
      <c r="O82" s="12" t="s">
        <v>74</v>
      </c>
    </row>
    <row r="83" spans="2:15" s="11" customFormat="1" ht="12.5">
      <c r="B83" s="12" t="s">
        <v>15</v>
      </c>
      <c r="C83" s="12" t="s">
        <v>16</v>
      </c>
      <c r="D83" s="21" t="s">
        <v>17</v>
      </c>
      <c r="E83" s="12" t="s">
        <v>18</v>
      </c>
      <c r="F83" s="12" t="s">
        <v>19</v>
      </c>
      <c r="G83" s="13" t="s">
        <v>20</v>
      </c>
      <c r="H83" s="12" t="s">
        <v>21</v>
      </c>
      <c r="I83" s="14">
        <v>45658</v>
      </c>
      <c r="J83" s="15">
        <v>3774923.81</v>
      </c>
      <c r="K83" s="15">
        <v>0</v>
      </c>
      <c r="L83" s="15">
        <f t="shared" si="1"/>
        <v>3774923.81</v>
      </c>
      <c r="M83" s="15">
        <v>0</v>
      </c>
      <c r="N83" s="12" t="s">
        <v>22</v>
      </c>
      <c r="O83" s="12" t="s">
        <v>23</v>
      </c>
    </row>
    <row r="84" spans="2:15" s="11" customFormat="1" ht="12.5">
      <c r="B84" s="12" t="s">
        <v>15</v>
      </c>
      <c r="C84" s="12" t="s">
        <v>16</v>
      </c>
      <c r="D84" s="21" t="s">
        <v>17</v>
      </c>
      <c r="E84" s="12" t="s">
        <v>18</v>
      </c>
      <c r="F84" s="12" t="s">
        <v>19</v>
      </c>
      <c r="G84" s="13" t="s">
        <v>20</v>
      </c>
      <c r="H84" s="12" t="s">
        <v>21</v>
      </c>
      <c r="I84" s="14">
        <v>45658</v>
      </c>
      <c r="J84" s="15">
        <v>3696645</v>
      </c>
      <c r="K84" s="15">
        <v>0</v>
      </c>
      <c r="L84" s="15">
        <f t="shared" si="1"/>
        <v>3696645</v>
      </c>
      <c r="M84" s="15">
        <v>0</v>
      </c>
      <c r="N84" s="12" t="s">
        <v>22</v>
      </c>
      <c r="O84" s="12" t="s">
        <v>23</v>
      </c>
    </row>
    <row r="85" spans="2:15" s="11" customFormat="1" ht="12.5">
      <c r="B85" s="12" t="s">
        <v>54</v>
      </c>
      <c r="C85" s="12" t="s">
        <v>55</v>
      </c>
      <c r="D85" s="21" t="s">
        <v>56</v>
      </c>
      <c r="E85" s="12" t="s">
        <v>54</v>
      </c>
      <c r="F85" s="12" t="s">
        <v>55</v>
      </c>
      <c r="G85" s="13" t="s">
        <v>56</v>
      </c>
      <c r="H85" s="12" t="s">
        <v>27</v>
      </c>
      <c r="I85" s="14">
        <v>45627</v>
      </c>
      <c r="J85" s="15">
        <v>525887.48</v>
      </c>
      <c r="K85" s="15">
        <v>0</v>
      </c>
      <c r="L85" s="15">
        <f t="shared" si="1"/>
        <v>525887.48</v>
      </c>
      <c r="M85" s="15">
        <v>0</v>
      </c>
      <c r="N85" s="12" t="s">
        <v>22</v>
      </c>
      <c r="O85" s="12" t="s">
        <v>189</v>
      </c>
    </row>
    <row r="86" spans="2:15" s="11" customFormat="1" ht="12.5">
      <c r="B86" s="12" t="s">
        <v>51</v>
      </c>
      <c r="C86" s="12" t="s">
        <v>52</v>
      </c>
      <c r="D86" s="21" t="s">
        <v>53</v>
      </c>
      <c r="E86" s="12" t="s">
        <v>51</v>
      </c>
      <c r="F86" s="12" t="s">
        <v>52</v>
      </c>
      <c r="G86" s="13" t="s">
        <v>53</v>
      </c>
      <c r="H86" s="12" t="s">
        <v>27</v>
      </c>
      <c r="I86" s="14">
        <v>45627</v>
      </c>
      <c r="J86" s="15">
        <v>46566.34</v>
      </c>
      <c r="K86" s="15">
        <v>0</v>
      </c>
      <c r="L86" s="15">
        <f t="shared" si="1"/>
        <v>46566.34</v>
      </c>
      <c r="M86" s="15">
        <v>0</v>
      </c>
      <c r="N86" s="12" t="s">
        <v>22</v>
      </c>
      <c r="O86" s="12" t="s">
        <v>190</v>
      </c>
    </row>
    <row r="87" spans="2:15" s="11" customFormat="1" ht="12.5">
      <c r="B87" s="12" t="s">
        <v>51</v>
      </c>
      <c r="C87" s="12" t="s">
        <v>52</v>
      </c>
      <c r="D87" s="21" t="s">
        <v>53</v>
      </c>
      <c r="E87" s="12" t="s">
        <v>51</v>
      </c>
      <c r="F87" s="12" t="s">
        <v>52</v>
      </c>
      <c r="G87" s="13" t="s">
        <v>53</v>
      </c>
      <c r="H87" s="12" t="s">
        <v>27</v>
      </c>
      <c r="I87" s="14">
        <v>45627</v>
      </c>
      <c r="J87" s="15">
        <v>621925.81999999995</v>
      </c>
      <c r="K87" s="15">
        <v>0</v>
      </c>
      <c r="L87" s="15">
        <f t="shared" si="1"/>
        <v>621925.81999999995</v>
      </c>
      <c r="M87" s="15">
        <v>0</v>
      </c>
      <c r="N87" s="12" t="s">
        <v>22</v>
      </c>
      <c r="O87" s="12" t="s">
        <v>191</v>
      </c>
    </row>
    <row r="88" spans="2:15" s="11" customFormat="1" ht="12.5">
      <c r="B88" s="12" t="s">
        <v>42</v>
      </c>
      <c r="C88" s="12" t="s">
        <v>43</v>
      </c>
      <c r="D88" s="21" t="s">
        <v>44</v>
      </c>
      <c r="E88" s="12" t="s">
        <v>42</v>
      </c>
      <c r="F88" s="12" t="s">
        <v>43</v>
      </c>
      <c r="G88" s="13" t="s">
        <v>44</v>
      </c>
      <c r="H88" s="12" t="s">
        <v>57</v>
      </c>
      <c r="I88" s="14">
        <v>45444</v>
      </c>
      <c r="J88" s="15">
        <v>15850.15</v>
      </c>
      <c r="K88" s="15">
        <v>0</v>
      </c>
      <c r="L88" s="15">
        <f t="shared" si="1"/>
        <v>15850.15</v>
      </c>
      <c r="M88" s="15">
        <v>0</v>
      </c>
      <c r="N88" s="12" t="s">
        <v>22</v>
      </c>
      <c r="O88" s="12" t="s">
        <v>62</v>
      </c>
    </row>
    <row r="89" spans="2:15" s="11" customFormat="1" ht="12.5">
      <c r="B89" s="12" t="s">
        <v>42</v>
      </c>
      <c r="C89" s="12" t="s">
        <v>43</v>
      </c>
      <c r="D89" s="21" t="s">
        <v>44</v>
      </c>
      <c r="E89" s="12" t="s">
        <v>42</v>
      </c>
      <c r="F89" s="12" t="s">
        <v>43</v>
      </c>
      <c r="G89" s="13" t="s">
        <v>44</v>
      </c>
      <c r="H89" s="12" t="s">
        <v>37</v>
      </c>
      <c r="I89" s="14">
        <v>45444</v>
      </c>
      <c r="J89" s="15">
        <v>301.64999999999998</v>
      </c>
      <c r="K89" s="15">
        <v>0</v>
      </c>
      <c r="L89" s="15">
        <f t="shared" si="1"/>
        <v>301.64999999999998</v>
      </c>
      <c r="M89" s="15">
        <v>0</v>
      </c>
      <c r="N89" s="12" t="s">
        <v>22</v>
      </c>
      <c r="O89" s="12" t="s">
        <v>62</v>
      </c>
    </row>
    <row r="90" spans="2:15" s="11" customFormat="1" ht="12.5">
      <c r="B90" s="12" t="s">
        <v>192</v>
      </c>
      <c r="C90" s="12" t="s">
        <v>193</v>
      </c>
      <c r="D90" s="21" t="s">
        <v>194</v>
      </c>
      <c r="E90" s="12" t="s">
        <v>192</v>
      </c>
      <c r="F90" s="12" t="s">
        <v>193</v>
      </c>
      <c r="G90" s="13" t="s">
        <v>194</v>
      </c>
      <c r="H90" s="12" t="s">
        <v>35</v>
      </c>
      <c r="I90" s="14">
        <v>45566</v>
      </c>
      <c r="J90" s="15">
        <v>44507761.560000002</v>
      </c>
      <c r="K90" s="15">
        <v>0</v>
      </c>
      <c r="L90" s="15">
        <f t="shared" si="1"/>
        <v>44507761.560000002</v>
      </c>
      <c r="M90" s="15">
        <v>0</v>
      </c>
      <c r="N90" s="12" t="s">
        <v>22</v>
      </c>
      <c r="O90" s="12" t="s">
        <v>195</v>
      </c>
    </row>
    <row r="91" spans="2:15" s="11" customFormat="1" ht="12.5">
      <c r="B91" s="12" t="s">
        <v>192</v>
      </c>
      <c r="C91" s="12" t="s">
        <v>193</v>
      </c>
      <c r="D91" s="21" t="s">
        <v>194</v>
      </c>
      <c r="E91" s="12" t="s">
        <v>192</v>
      </c>
      <c r="F91" s="12" t="s">
        <v>193</v>
      </c>
      <c r="G91" s="13" t="s">
        <v>194</v>
      </c>
      <c r="H91" s="12" t="s">
        <v>37</v>
      </c>
      <c r="I91" s="14">
        <v>45566</v>
      </c>
      <c r="J91" s="15">
        <v>8491699.6099999994</v>
      </c>
      <c r="K91" s="15">
        <v>0</v>
      </c>
      <c r="L91" s="15">
        <f t="shared" si="1"/>
        <v>8491699.6099999994</v>
      </c>
      <c r="M91" s="15">
        <v>0</v>
      </c>
      <c r="N91" s="12" t="s">
        <v>22</v>
      </c>
      <c r="O91" s="12" t="s">
        <v>195</v>
      </c>
    </row>
    <row r="92" spans="2:15" s="11" customFormat="1" ht="12.5">
      <c r="B92" s="12" t="s">
        <v>192</v>
      </c>
      <c r="C92" s="12" t="s">
        <v>193</v>
      </c>
      <c r="D92" s="21" t="s">
        <v>194</v>
      </c>
      <c r="E92" s="12" t="s">
        <v>192</v>
      </c>
      <c r="F92" s="12" t="s">
        <v>193</v>
      </c>
      <c r="G92" s="13" t="s">
        <v>194</v>
      </c>
      <c r="H92" s="12" t="s">
        <v>35</v>
      </c>
      <c r="I92" s="14">
        <v>45597</v>
      </c>
      <c r="J92" s="15">
        <v>44507761.550000004</v>
      </c>
      <c r="K92" s="15">
        <v>0</v>
      </c>
      <c r="L92" s="15">
        <f t="shared" si="1"/>
        <v>44507761.550000004</v>
      </c>
      <c r="M92" s="15">
        <v>0</v>
      </c>
      <c r="N92" s="12" t="s">
        <v>22</v>
      </c>
      <c r="O92" s="12" t="s">
        <v>195</v>
      </c>
    </row>
    <row r="93" spans="2:15" s="11" customFormat="1" ht="12.5">
      <c r="B93" s="12" t="s">
        <v>192</v>
      </c>
      <c r="C93" s="12" t="s">
        <v>193</v>
      </c>
      <c r="D93" s="21" t="s">
        <v>194</v>
      </c>
      <c r="E93" s="12" t="s">
        <v>192</v>
      </c>
      <c r="F93" s="12" t="s">
        <v>193</v>
      </c>
      <c r="G93" s="13" t="s">
        <v>194</v>
      </c>
      <c r="H93" s="12" t="s">
        <v>37</v>
      </c>
      <c r="I93" s="14">
        <v>45597</v>
      </c>
      <c r="J93" s="15">
        <v>8788465.9900000002</v>
      </c>
      <c r="K93" s="15">
        <v>0</v>
      </c>
      <c r="L93" s="15">
        <f t="shared" si="1"/>
        <v>8788465.9900000002</v>
      </c>
      <c r="M93" s="15">
        <v>0</v>
      </c>
      <c r="N93" s="12" t="s">
        <v>22</v>
      </c>
      <c r="O93" s="12" t="s">
        <v>195</v>
      </c>
    </row>
    <row r="94" spans="2:15" s="11" customFormat="1" ht="12.5">
      <c r="B94" s="12" t="s">
        <v>192</v>
      </c>
      <c r="C94" s="12" t="s">
        <v>193</v>
      </c>
      <c r="D94" s="21" t="s">
        <v>194</v>
      </c>
      <c r="E94" s="12" t="s">
        <v>192</v>
      </c>
      <c r="F94" s="12" t="s">
        <v>193</v>
      </c>
      <c r="G94" s="13" t="s">
        <v>194</v>
      </c>
      <c r="H94" s="12" t="s">
        <v>35</v>
      </c>
      <c r="I94" s="14">
        <v>45627</v>
      </c>
      <c r="J94" s="15">
        <v>44507761.550000004</v>
      </c>
      <c r="K94" s="15">
        <v>0</v>
      </c>
      <c r="L94" s="15">
        <f t="shared" si="1"/>
        <v>44507761.550000004</v>
      </c>
      <c r="M94" s="15">
        <v>0</v>
      </c>
      <c r="N94" s="12" t="s">
        <v>22</v>
      </c>
      <c r="O94" s="12" t="s">
        <v>195</v>
      </c>
    </row>
    <row r="95" spans="2:15" s="11" customFormat="1" ht="12.5">
      <c r="B95" s="12" t="s">
        <v>192</v>
      </c>
      <c r="C95" s="12" t="s">
        <v>193</v>
      </c>
      <c r="D95" s="21" t="s">
        <v>194</v>
      </c>
      <c r="E95" s="12" t="s">
        <v>192</v>
      </c>
      <c r="F95" s="12" t="s">
        <v>193</v>
      </c>
      <c r="G95" s="13" t="s">
        <v>194</v>
      </c>
      <c r="H95" s="12" t="s">
        <v>37</v>
      </c>
      <c r="I95" s="14">
        <v>45627</v>
      </c>
      <c r="J95" s="15">
        <v>8996308.5</v>
      </c>
      <c r="K95" s="15">
        <v>0</v>
      </c>
      <c r="L95" s="15">
        <f t="shared" si="1"/>
        <v>8996308.5</v>
      </c>
      <c r="M95" s="15">
        <v>0</v>
      </c>
      <c r="N95" s="12" t="s">
        <v>22</v>
      </c>
      <c r="O95" s="12" t="s">
        <v>195</v>
      </c>
    </row>
    <row r="96" spans="2:15" s="11" customFormat="1" ht="12.5">
      <c r="B96" s="12" t="s">
        <v>192</v>
      </c>
      <c r="C96" s="12" t="s">
        <v>193</v>
      </c>
      <c r="D96" s="21" t="s">
        <v>194</v>
      </c>
      <c r="E96" s="12" t="s">
        <v>192</v>
      </c>
      <c r="F96" s="12" t="s">
        <v>193</v>
      </c>
      <c r="G96" s="13" t="s">
        <v>194</v>
      </c>
      <c r="H96" s="12" t="s">
        <v>35</v>
      </c>
      <c r="I96" s="14">
        <v>45658</v>
      </c>
      <c r="J96" s="15">
        <v>44507761.550000004</v>
      </c>
      <c r="K96" s="15">
        <v>0</v>
      </c>
      <c r="L96" s="15">
        <f t="shared" si="1"/>
        <v>44507761.550000004</v>
      </c>
      <c r="M96" s="15">
        <v>0</v>
      </c>
      <c r="N96" s="12" t="s">
        <v>22</v>
      </c>
      <c r="O96" s="12" t="s">
        <v>195</v>
      </c>
    </row>
    <row r="97" spans="2:15" s="11" customFormat="1" ht="12.5">
      <c r="B97" s="12" t="s">
        <v>192</v>
      </c>
      <c r="C97" s="12" t="s">
        <v>193</v>
      </c>
      <c r="D97" s="21" t="s">
        <v>194</v>
      </c>
      <c r="E97" s="12" t="s">
        <v>192</v>
      </c>
      <c r="F97" s="12" t="s">
        <v>193</v>
      </c>
      <c r="G97" s="13" t="s">
        <v>194</v>
      </c>
      <c r="H97" s="12" t="s">
        <v>37</v>
      </c>
      <c r="I97" s="14">
        <v>45658</v>
      </c>
      <c r="J97" s="15">
        <v>9274517.5099999998</v>
      </c>
      <c r="K97" s="15">
        <v>0</v>
      </c>
      <c r="L97" s="15">
        <f t="shared" si="1"/>
        <v>9274517.5099999998</v>
      </c>
      <c r="M97" s="15">
        <v>0</v>
      </c>
      <c r="N97" s="12" t="s">
        <v>22</v>
      </c>
      <c r="O97" s="12" t="s">
        <v>195</v>
      </c>
    </row>
    <row r="98" spans="2:15" s="11" customFormat="1" ht="12.5">
      <c r="B98" s="12" t="s">
        <v>39</v>
      </c>
      <c r="C98" s="12" t="s">
        <v>40</v>
      </c>
      <c r="D98" s="21" t="s">
        <v>41</v>
      </c>
      <c r="E98" s="12" t="s">
        <v>39</v>
      </c>
      <c r="F98" s="12" t="s">
        <v>40</v>
      </c>
      <c r="G98" s="13" t="s">
        <v>41</v>
      </c>
      <c r="H98" s="12" t="s">
        <v>197</v>
      </c>
      <c r="I98" s="14">
        <v>45658</v>
      </c>
      <c r="J98" s="15">
        <v>5818500.96</v>
      </c>
      <c r="K98" s="15">
        <v>2395439.71</v>
      </c>
      <c r="L98" s="15">
        <f t="shared" si="1"/>
        <v>3423061.25</v>
      </c>
      <c r="M98" s="15">
        <v>0</v>
      </c>
      <c r="N98" s="12" t="s">
        <v>22</v>
      </c>
      <c r="O98" s="12" t="s">
        <v>196</v>
      </c>
    </row>
    <row r="99" spans="2:15" s="11" customFormat="1" ht="12.5">
      <c r="B99" s="12" t="s">
        <v>24</v>
      </c>
      <c r="C99" s="12" t="s">
        <v>25</v>
      </c>
      <c r="D99" s="21" t="s">
        <v>26</v>
      </c>
      <c r="E99" s="12" t="s">
        <v>29</v>
      </c>
      <c r="F99" s="12" t="s">
        <v>30</v>
      </c>
      <c r="G99" s="13" t="s">
        <v>31</v>
      </c>
      <c r="H99" s="12" t="s">
        <v>27</v>
      </c>
      <c r="I99" s="14">
        <v>45658</v>
      </c>
      <c r="J99" s="15">
        <v>76555.100000000006</v>
      </c>
      <c r="K99" s="15">
        <v>0</v>
      </c>
      <c r="L99" s="15">
        <f t="shared" si="1"/>
        <v>76555.100000000006</v>
      </c>
      <c r="M99" s="15">
        <v>0</v>
      </c>
      <c r="N99" s="12" t="s">
        <v>22</v>
      </c>
      <c r="O99" s="12" t="s">
        <v>198</v>
      </c>
    </row>
    <row r="100" spans="2:15" s="11" customFormat="1" ht="12.5">
      <c r="B100" s="12" t="s">
        <v>24</v>
      </c>
      <c r="C100" s="12" t="s">
        <v>25</v>
      </c>
      <c r="D100" s="21" t="s">
        <v>26</v>
      </c>
      <c r="E100" s="12" t="s">
        <v>24</v>
      </c>
      <c r="F100" s="12" t="s">
        <v>25</v>
      </c>
      <c r="G100" s="13" t="s">
        <v>26</v>
      </c>
      <c r="H100" s="12" t="s">
        <v>27</v>
      </c>
      <c r="I100" s="14">
        <v>45658</v>
      </c>
      <c r="J100" s="15">
        <v>9365.32</v>
      </c>
      <c r="K100" s="15">
        <v>0</v>
      </c>
      <c r="L100" s="15">
        <v>0</v>
      </c>
      <c r="M100" s="15">
        <f t="shared" ref="M100:M112" si="2">J100</f>
        <v>9365.32</v>
      </c>
      <c r="N100" s="12" t="s">
        <v>210</v>
      </c>
      <c r="O100" s="12" t="s">
        <v>198</v>
      </c>
    </row>
    <row r="101" spans="2:15" s="11" customFormat="1" ht="12.5">
      <c r="B101" s="12" t="s">
        <v>24</v>
      </c>
      <c r="C101" s="12" t="s">
        <v>25</v>
      </c>
      <c r="D101" s="21" t="s">
        <v>26</v>
      </c>
      <c r="E101" s="12" t="s">
        <v>24</v>
      </c>
      <c r="F101" s="12" t="s">
        <v>25</v>
      </c>
      <c r="G101" s="13" t="s">
        <v>26</v>
      </c>
      <c r="H101" s="12" t="s">
        <v>57</v>
      </c>
      <c r="I101" s="14">
        <v>45444</v>
      </c>
      <c r="J101" s="15">
        <v>311826.16999999806</v>
      </c>
      <c r="K101" s="15">
        <v>0</v>
      </c>
      <c r="L101" s="15">
        <v>0</v>
      </c>
      <c r="M101" s="15">
        <f t="shared" si="2"/>
        <v>311826.16999999806</v>
      </c>
      <c r="N101" s="12" t="s">
        <v>210</v>
      </c>
      <c r="O101" s="12" t="s">
        <v>23</v>
      </c>
    </row>
    <row r="102" spans="2:15" s="11" customFormat="1" ht="12.5">
      <c r="B102" s="12" t="s">
        <v>24</v>
      </c>
      <c r="C102" s="12" t="s">
        <v>25</v>
      </c>
      <c r="D102" s="21" t="s">
        <v>26</v>
      </c>
      <c r="E102" s="12" t="s">
        <v>24</v>
      </c>
      <c r="F102" s="12" t="s">
        <v>25</v>
      </c>
      <c r="G102" s="13" t="s">
        <v>26</v>
      </c>
      <c r="H102" s="12" t="s">
        <v>37</v>
      </c>
      <c r="I102" s="14">
        <v>45444</v>
      </c>
      <c r="J102" s="15">
        <v>5934.5466710438486</v>
      </c>
      <c r="K102" s="15">
        <v>0</v>
      </c>
      <c r="L102" s="15">
        <v>0</v>
      </c>
      <c r="M102" s="15">
        <f t="shared" si="2"/>
        <v>5934.5466710438486</v>
      </c>
      <c r="N102" s="12" t="s">
        <v>210</v>
      </c>
      <c r="O102" s="12" t="s">
        <v>23</v>
      </c>
    </row>
    <row r="103" spans="2:15" s="11" customFormat="1" ht="12.5">
      <c r="B103" s="12" t="s">
        <v>93</v>
      </c>
      <c r="C103" s="12" t="s">
        <v>209</v>
      </c>
      <c r="D103" s="21" t="s">
        <v>94</v>
      </c>
      <c r="E103" s="12" t="s">
        <v>93</v>
      </c>
      <c r="F103" s="12" t="s">
        <v>209</v>
      </c>
      <c r="G103" s="13" t="s">
        <v>94</v>
      </c>
      <c r="H103" s="12" t="s">
        <v>38</v>
      </c>
      <c r="I103" s="14">
        <v>45597</v>
      </c>
      <c r="J103" s="15">
        <v>13735801.869999994</v>
      </c>
      <c r="K103" s="15">
        <v>0</v>
      </c>
      <c r="L103" s="15">
        <v>0</v>
      </c>
      <c r="M103" s="15">
        <f t="shared" si="2"/>
        <v>13735801.869999994</v>
      </c>
      <c r="N103" s="12" t="s">
        <v>210</v>
      </c>
      <c r="O103" s="12" t="s">
        <v>23</v>
      </c>
    </row>
    <row r="104" spans="2:15" s="11" customFormat="1" ht="12.5">
      <c r="B104" s="12" t="s">
        <v>93</v>
      </c>
      <c r="C104" s="12" t="s">
        <v>209</v>
      </c>
      <c r="D104" s="21" t="s">
        <v>94</v>
      </c>
      <c r="E104" s="12" t="s">
        <v>93</v>
      </c>
      <c r="F104" s="12" t="s">
        <v>209</v>
      </c>
      <c r="G104" s="13" t="s">
        <v>94</v>
      </c>
      <c r="H104" s="12" t="s">
        <v>57</v>
      </c>
      <c r="I104" s="14">
        <v>45505</v>
      </c>
      <c r="J104" s="15">
        <v>1289478.8500000001</v>
      </c>
      <c r="K104" s="15">
        <v>0</v>
      </c>
      <c r="L104" s="15">
        <v>0</v>
      </c>
      <c r="M104" s="15">
        <f>ROUND(J104-K104,2)</f>
        <v>1289478.8500000001</v>
      </c>
      <c r="N104" s="12" t="s">
        <v>210</v>
      </c>
      <c r="O104" s="12" t="s">
        <v>23</v>
      </c>
    </row>
    <row r="105" spans="2:15" s="11" customFormat="1" ht="12.5">
      <c r="B105" s="12" t="s">
        <v>93</v>
      </c>
      <c r="C105" s="12" t="s">
        <v>209</v>
      </c>
      <c r="D105" s="21" t="s">
        <v>94</v>
      </c>
      <c r="E105" s="12" t="s">
        <v>93</v>
      </c>
      <c r="F105" s="12" t="s">
        <v>209</v>
      </c>
      <c r="G105" s="13" t="s">
        <v>94</v>
      </c>
      <c r="H105" s="12" t="s">
        <v>37</v>
      </c>
      <c r="I105" s="14">
        <v>45505</v>
      </c>
      <c r="J105" s="15">
        <v>19045.990000000002</v>
      </c>
      <c r="K105" s="15">
        <v>0</v>
      </c>
      <c r="L105" s="15">
        <v>0</v>
      </c>
      <c r="M105" s="15">
        <f>ROUND(J105-K105,2)</f>
        <v>19045.990000000002</v>
      </c>
      <c r="N105" s="12" t="s">
        <v>210</v>
      </c>
      <c r="O105" s="12" t="s">
        <v>23</v>
      </c>
    </row>
    <row r="106" spans="2:15" s="11" customFormat="1" ht="16.5">
      <c r="B106" s="12" t="s">
        <v>24</v>
      </c>
      <c r="C106" s="12" t="s">
        <v>25</v>
      </c>
      <c r="D106" s="21" t="s">
        <v>26</v>
      </c>
      <c r="E106" s="12" t="s">
        <v>24</v>
      </c>
      <c r="F106" s="12" t="s">
        <v>25</v>
      </c>
      <c r="G106" s="13" t="s">
        <v>26</v>
      </c>
      <c r="H106" s="12" t="s">
        <v>57</v>
      </c>
      <c r="I106" s="14">
        <v>45383</v>
      </c>
      <c r="J106" s="15">
        <v>5281363.88</v>
      </c>
      <c r="K106" s="15">
        <v>0</v>
      </c>
      <c r="L106" s="15">
        <v>0</v>
      </c>
      <c r="M106" s="15">
        <f t="shared" si="2"/>
        <v>5281363.88</v>
      </c>
      <c r="N106" s="12" t="s">
        <v>211</v>
      </c>
      <c r="O106" s="12" t="s">
        <v>207</v>
      </c>
    </row>
    <row r="107" spans="2:15" s="11" customFormat="1" ht="16.5">
      <c r="B107" s="12" t="s">
        <v>24</v>
      </c>
      <c r="C107" s="12" t="s">
        <v>25</v>
      </c>
      <c r="D107" s="21" t="s">
        <v>26</v>
      </c>
      <c r="E107" s="12" t="s">
        <v>24</v>
      </c>
      <c r="F107" s="12" t="s">
        <v>25</v>
      </c>
      <c r="G107" s="13" t="s">
        <v>26</v>
      </c>
      <c r="H107" s="12" t="s">
        <v>37</v>
      </c>
      <c r="I107" s="14">
        <v>45383</v>
      </c>
      <c r="J107" s="15">
        <v>31206.511150289811</v>
      </c>
      <c r="K107" s="15">
        <v>0</v>
      </c>
      <c r="L107" s="15">
        <v>0</v>
      </c>
      <c r="M107" s="15">
        <f t="shared" si="2"/>
        <v>31206.511150289811</v>
      </c>
      <c r="N107" s="12" t="s">
        <v>211</v>
      </c>
      <c r="O107" s="12" t="s">
        <v>207</v>
      </c>
    </row>
    <row r="108" spans="2:15" s="11" customFormat="1" ht="16.5">
      <c r="B108" s="12" t="s">
        <v>24</v>
      </c>
      <c r="C108" s="12" t="s">
        <v>25</v>
      </c>
      <c r="D108" s="21" t="s">
        <v>26</v>
      </c>
      <c r="E108" s="12" t="s">
        <v>24</v>
      </c>
      <c r="F108" s="12" t="s">
        <v>25</v>
      </c>
      <c r="G108" s="13" t="s">
        <v>26</v>
      </c>
      <c r="H108" s="12" t="s">
        <v>57</v>
      </c>
      <c r="I108" s="14">
        <v>45413</v>
      </c>
      <c r="J108" s="15">
        <v>2545217.9900000002</v>
      </c>
      <c r="K108" s="15">
        <v>0</v>
      </c>
      <c r="L108" s="15">
        <v>0</v>
      </c>
      <c r="M108" s="15">
        <f t="shared" si="2"/>
        <v>2545217.9900000002</v>
      </c>
      <c r="N108" s="12" t="s">
        <v>206</v>
      </c>
      <c r="O108" s="12" t="s">
        <v>207</v>
      </c>
    </row>
    <row r="109" spans="2:15" s="11" customFormat="1" ht="16.5">
      <c r="B109" s="12" t="s">
        <v>24</v>
      </c>
      <c r="C109" s="12" t="s">
        <v>25</v>
      </c>
      <c r="D109" s="21" t="s">
        <v>26</v>
      </c>
      <c r="E109" s="12" t="s">
        <v>24</v>
      </c>
      <c r="F109" s="12" t="s">
        <v>25</v>
      </c>
      <c r="G109" s="13" t="s">
        <v>26</v>
      </c>
      <c r="H109" s="12" t="s">
        <v>37</v>
      </c>
      <c r="I109" s="14">
        <v>45413</v>
      </c>
      <c r="J109" s="15">
        <v>9672.6581365702914</v>
      </c>
      <c r="K109" s="15">
        <v>0</v>
      </c>
      <c r="L109" s="15">
        <v>0</v>
      </c>
      <c r="M109" s="15">
        <f t="shared" si="2"/>
        <v>9672.6581365702914</v>
      </c>
      <c r="N109" s="12" t="s">
        <v>211</v>
      </c>
      <c r="O109" s="12" t="s">
        <v>207</v>
      </c>
    </row>
    <row r="110" spans="2:15" s="11" customFormat="1" ht="16.5">
      <c r="B110" s="12" t="s">
        <v>24</v>
      </c>
      <c r="C110" s="12" t="s">
        <v>25</v>
      </c>
      <c r="D110" s="21" t="s">
        <v>26</v>
      </c>
      <c r="E110" s="12" t="s">
        <v>24</v>
      </c>
      <c r="F110" s="12" t="s">
        <v>25</v>
      </c>
      <c r="G110" s="13" t="s">
        <v>26</v>
      </c>
      <c r="H110" s="12" t="s">
        <v>57</v>
      </c>
      <c r="I110" s="14">
        <v>45444</v>
      </c>
      <c r="J110" s="15">
        <v>8784482.3999999985</v>
      </c>
      <c r="K110" s="15">
        <v>0</v>
      </c>
      <c r="L110" s="15">
        <v>0</v>
      </c>
      <c r="M110" s="15">
        <f t="shared" si="2"/>
        <v>8784482.3999999985</v>
      </c>
      <c r="N110" s="12" t="s">
        <v>211</v>
      </c>
      <c r="O110" s="12" t="s">
        <v>207</v>
      </c>
    </row>
    <row r="111" spans="2:15" s="11" customFormat="1" ht="12.5">
      <c r="B111" s="12" t="s">
        <v>24</v>
      </c>
      <c r="C111" s="12" t="s">
        <v>25</v>
      </c>
      <c r="D111" s="21" t="s">
        <v>26</v>
      </c>
      <c r="E111" s="12" t="s">
        <v>199</v>
      </c>
      <c r="F111" s="12" t="s">
        <v>200</v>
      </c>
      <c r="G111" s="13" t="s">
        <v>201</v>
      </c>
      <c r="H111" s="12" t="s">
        <v>27</v>
      </c>
      <c r="I111" s="14">
        <v>45505</v>
      </c>
      <c r="J111" s="15">
        <v>8840</v>
      </c>
      <c r="K111" s="15">
        <v>0</v>
      </c>
      <c r="L111" s="15">
        <v>0</v>
      </c>
      <c r="M111" s="15">
        <f t="shared" si="2"/>
        <v>8840</v>
      </c>
      <c r="N111" s="12" t="s">
        <v>205</v>
      </c>
      <c r="O111" s="12" t="s">
        <v>208</v>
      </c>
    </row>
    <row r="112" spans="2:15" s="11" customFormat="1" ht="12.5">
      <c r="B112" s="12" t="s">
        <v>15</v>
      </c>
      <c r="C112" s="12" t="s">
        <v>16</v>
      </c>
      <c r="D112" s="21" t="s">
        <v>17</v>
      </c>
      <c r="E112" s="12" t="s">
        <v>202</v>
      </c>
      <c r="F112" s="12" t="s">
        <v>203</v>
      </c>
      <c r="G112" s="13" t="s">
        <v>204</v>
      </c>
      <c r="H112" s="12" t="s">
        <v>21</v>
      </c>
      <c r="I112" s="14">
        <v>45505</v>
      </c>
      <c r="J112" s="15">
        <v>400</v>
      </c>
      <c r="K112" s="15">
        <v>0</v>
      </c>
      <c r="L112" s="15">
        <v>0</v>
      </c>
      <c r="M112" s="15">
        <f t="shared" si="2"/>
        <v>400</v>
      </c>
      <c r="N112" s="12" t="s">
        <v>205</v>
      </c>
      <c r="O112" s="12" t="s">
        <v>23</v>
      </c>
    </row>
    <row r="113" spans="1:18" s="6" customFormat="1">
      <c r="A113" s="5"/>
      <c r="B113" s="7"/>
      <c r="C113" s="1"/>
      <c r="D113" s="22"/>
      <c r="E113" s="1"/>
      <c r="F113" s="8"/>
      <c r="G113" s="2"/>
      <c r="H113" s="1"/>
      <c r="I113" s="1"/>
      <c r="J113" s="19">
        <f>SUBTOTAL(9,J7:J112)</f>
        <v>1403903383.9459577</v>
      </c>
      <c r="K113" s="19">
        <f>SUBTOTAL(9,K7:K112)</f>
        <v>163846046.31999999</v>
      </c>
      <c r="L113" s="19">
        <f>SUBTOTAL(9,L7:L112)</f>
        <v>1208024701.4400001</v>
      </c>
      <c r="M113" s="19">
        <f>SUBTOTAL(9,M7:M112)</f>
        <v>32032636.185957894</v>
      </c>
      <c r="N113" s="9"/>
      <c r="O113" s="1"/>
      <c r="P113" s="4"/>
    </row>
    <row r="115" spans="1:18" s="1" customFormat="1">
      <c r="A115" s="5"/>
      <c r="B115" s="20" t="s">
        <v>1</v>
      </c>
      <c r="D115" s="22"/>
      <c r="G115" s="2"/>
      <c r="J115" s="3"/>
      <c r="K115" s="3"/>
      <c r="L115" s="3"/>
      <c r="M115" s="3"/>
      <c r="P115" s="4"/>
      <c r="Q115" s="5"/>
      <c r="R115" s="5"/>
    </row>
    <row r="116" spans="1:18" s="1" customFormat="1">
      <c r="A116" s="5"/>
      <c r="B116" s="20" t="s">
        <v>14</v>
      </c>
      <c r="D116" s="22"/>
      <c r="G116" s="2"/>
      <c r="J116" s="3"/>
      <c r="K116" s="3"/>
      <c r="L116" s="3"/>
      <c r="M116" s="3"/>
      <c r="P116" s="4"/>
      <c r="Q116" s="5"/>
      <c r="R116" s="5"/>
    </row>
    <row r="117" spans="1:18" s="1" customFormat="1">
      <c r="A117" s="5"/>
      <c r="B117" s="20" t="s">
        <v>212</v>
      </c>
      <c r="D117" s="22"/>
      <c r="G117" s="2"/>
      <c r="J117" s="3"/>
      <c r="K117" s="3"/>
      <c r="L117" s="3"/>
      <c r="M117" s="3"/>
      <c r="P117" s="4"/>
      <c r="Q117" s="5"/>
      <c r="R117" s="5"/>
    </row>
    <row r="118" spans="1:18" ht="14.5">
      <c r="B118" s="20" t="s">
        <v>213</v>
      </c>
    </row>
    <row r="119" spans="1:18" ht="14.5">
      <c r="B119" s="20" t="s">
        <v>214</v>
      </c>
    </row>
    <row r="120" spans="1:18">
      <c r="B120" s="20" t="s">
        <v>215</v>
      </c>
    </row>
  </sheetData>
  <autoFilter ref="A6:S112" xr:uid="{0E79A21F-4A64-4146-A9ED-7CD7FE4D5DEB}"/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181C-B1C4-4ACE-BBDB-48596F20A8F7}">
  <dimension ref="A1:R180"/>
  <sheetViews>
    <sheetView showGridLines="0" topLeftCell="F155" zoomScale="80" zoomScaleNormal="80" workbookViewId="0">
      <selection activeCell="M159" sqref="M159:M172"/>
    </sheetView>
  </sheetViews>
  <sheetFormatPr defaultColWidth="9.1796875" defaultRowHeight="14"/>
  <cols>
    <col min="1" max="1" width="2.7265625" style="5" customWidth="1"/>
    <col min="2" max="2" width="23.453125" style="1" customWidth="1"/>
    <col min="3" max="3" width="66.54296875" style="1" bestFit="1" customWidth="1"/>
    <col min="4" max="4" width="21.453125" style="22" bestFit="1" customWidth="1"/>
    <col min="5" max="5" width="23.54296875" style="1" bestFit="1" customWidth="1"/>
    <col min="6" max="6" width="82.7265625" style="1" customWidth="1"/>
    <col min="7" max="7" width="21.7265625" style="2" customWidth="1"/>
    <col min="8" max="8" width="35.81640625" style="1" customWidth="1"/>
    <col min="9" max="9" width="20.81640625" style="1" bestFit="1" customWidth="1"/>
    <col min="10" max="13" width="27.1796875" style="3" customWidth="1"/>
    <col min="14" max="14" width="13.7265625" style="1" bestFit="1" customWidth="1"/>
    <col min="15" max="15" width="18.1796875" style="1" bestFit="1" customWidth="1"/>
    <col min="16" max="16" width="12.1796875" style="4" bestFit="1" customWidth="1"/>
    <col min="17" max="17" width="9.1796875" style="5"/>
    <col min="18" max="18" width="11.54296875" style="5" bestFit="1" customWidth="1"/>
    <col min="19" max="19" width="12.453125" style="5" bestFit="1" customWidth="1"/>
    <col min="20" max="16384" width="9.1796875" style="5"/>
  </cols>
  <sheetData>
    <row r="1" spans="2:15" s="23" customFormat="1" ht="12.5">
      <c r="D1" s="24"/>
      <c r="J1" s="25"/>
      <c r="K1" s="25"/>
      <c r="L1" s="25"/>
      <c r="M1" s="25"/>
    </row>
    <row r="2" spans="2:15" s="26" customFormat="1" ht="15" customHeight="1">
      <c r="B2" s="28">
        <v>45689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s="26" customFormat="1" ht="15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s="26" customFormat="1" ht="1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5" s="23" customFormat="1" ht="12.5">
      <c r="D5" s="24"/>
      <c r="J5" s="25"/>
      <c r="K5" s="25"/>
      <c r="L5" s="25"/>
      <c r="M5" s="25"/>
    </row>
    <row r="6" spans="2:15" s="10" customFormat="1" ht="27.75" customHeight="1">
      <c r="B6" s="16" t="s">
        <v>2</v>
      </c>
      <c r="C6" s="16" t="s">
        <v>3</v>
      </c>
      <c r="D6" s="17" t="s">
        <v>0</v>
      </c>
      <c r="E6" s="18" t="s">
        <v>4</v>
      </c>
      <c r="F6" s="16" t="s">
        <v>5</v>
      </c>
      <c r="G6" s="17" t="s">
        <v>0</v>
      </c>
      <c r="H6" s="16" t="s">
        <v>6</v>
      </c>
      <c r="I6" s="18" t="s">
        <v>7</v>
      </c>
      <c r="J6" s="19" t="s">
        <v>8</v>
      </c>
      <c r="K6" s="19" t="s">
        <v>9</v>
      </c>
      <c r="L6" s="19" t="s">
        <v>10</v>
      </c>
      <c r="M6" s="19" t="s">
        <v>11</v>
      </c>
      <c r="N6" s="16" t="s">
        <v>12</v>
      </c>
      <c r="O6" s="16" t="s">
        <v>13</v>
      </c>
    </row>
    <row r="7" spans="2:15" s="11" customFormat="1" ht="12.5">
      <c r="B7" s="12" t="s">
        <v>15</v>
      </c>
      <c r="C7" s="12" t="s">
        <v>16</v>
      </c>
      <c r="D7" s="21" t="s">
        <v>17</v>
      </c>
      <c r="E7" s="12" t="s">
        <v>18</v>
      </c>
      <c r="F7" s="12" t="s">
        <v>19</v>
      </c>
      <c r="G7" s="13" t="s">
        <v>20</v>
      </c>
      <c r="H7" s="12" t="s">
        <v>21</v>
      </c>
      <c r="I7" s="14">
        <v>45658</v>
      </c>
      <c r="J7" s="15">
        <v>5331777</v>
      </c>
      <c r="K7" s="15">
        <v>0</v>
      </c>
      <c r="L7" s="15">
        <v>5331777</v>
      </c>
      <c r="M7" s="15">
        <v>0</v>
      </c>
      <c r="N7" s="12" t="s">
        <v>22</v>
      </c>
      <c r="O7" s="12" t="s">
        <v>23</v>
      </c>
    </row>
    <row r="8" spans="2:15" s="11" customFormat="1" ht="12.5">
      <c r="B8" s="12" t="s">
        <v>15</v>
      </c>
      <c r="C8" s="12" t="s">
        <v>16</v>
      </c>
      <c r="D8" s="21" t="s">
        <v>17</v>
      </c>
      <c r="E8" s="12" t="s">
        <v>18</v>
      </c>
      <c r="F8" s="12" t="s">
        <v>19</v>
      </c>
      <c r="G8" s="13" t="s">
        <v>20</v>
      </c>
      <c r="H8" s="12" t="s">
        <v>21</v>
      </c>
      <c r="I8" s="14">
        <v>45689</v>
      </c>
      <c r="J8" s="15">
        <v>2987760</v>
      </c>
      <c r="K8" s="15">
        <v>0</v>
      </c>
      <c r="L8" s="15">
        <v>2987760</v>
      </c>
      <c r="M8" s="15">
        <v>0</v>
      </c>
      <c r="N8" s="12" t="s">
        <v>22</v>
      </c>
      <c r="O8" s="12" t="s">
        <v>23</v>
      </c>
    </row>
    <row r="9" spans="2:15" s="11" customFormat="1" ht="12.5">
      <c r="B9" s="12" t="s">
        <v>24</v>
      </c>
      <c r="C9" s="12" t="s">
        <v>25</v>
      </c>
      <c r="D9" s="21" t="s">
        <v>26</v>
      </c>
      <c r="E9" s="12" t="s">
        <v>24</v>
      </c>
      <c r="F9" s="12" t="s">
        <v>25</v>
      </c>
      <c r="G9" s="13" t="s">
        <v>26</v>
      </c>
      <c r="H9" s="12" t="s">
        <v>216</v>
      </c>
      <c r="I9" s="14">
        <v>45597</v>
      </c>
      <c r="J9" s="15">
        <v>137311799.96000001</v>
      </c>
      <c r="K9" s="15">
        <v>0</v>
      </c>
      <c r="L9" s="15">
        <v>137311799.96000001</v>
      </c>
      <c r="M9" s="15">
        <v>0</v>
      </c>
      <c r="N9" s="12" t="s">
        <v>22</v>
      </c>
      <c r="O9" s="12" t="s">
        <v>217</v>
      </c>
    </row>
    <row r="10" spans="2:15" s="11" customFormat="1" ht="12.5">
      <c r="B10" s="12" t="s">
        <v>24</v>
      </c>
      <c r="C10" s="12" t="s">
        <v>25</v>
      </c>
      <c r="D10" s="21" t="s">
        <v>26</v>
      </c>
      <c r="E10" s="12" t="s">
        <v>24</v>
      </c>
      <c r="F10" s="12" t="s">
        <v>25</v>
      </c>
      <c r="G10" s="13" t="s">
        <v>26</v>
      </c>
      <c r="H10" s="12" t="s">
        <v>216</v>
      </c>
      <c r="I10" s="14">
        <v>45627</v>
      </c>
      <c r="J10" s="15">
        <v>137311799.96000001</v>
      </c>
      <c r="K10" s="15">
        <v>0</v>
      </c>
      <c r="L10" s="15">
        <v>137311799.96000001</v>
      </c>
      <c r="M10" s="15">
        <v>0</v>
      </c>
      <c r="N10" s="12" t="s">
        <v>22</v>
      </c>
      <c r="O10" s="12" t="s">
        <v>217</v>
      </c>
    </row>
    <row r="11" spans="2:15" s="11" customFormat="1" ht="12.5">
      <c r="B11" s="12" t="s">
        <v>15</v>
      </c>
      <c r="C11" s="12" t="s">
        <v>16</v>
      </c>
      <c r="D11" s="21" t="s">
        <v>17</v>
      </c>
      <c r="E11" s="12" t="s">
        <v>18</v>
      </c>
      <c r="F11" s="12" t="s">
        <v>19</v>
      </c>
      <c r="G11" s="13" t="s">
        <v>20</v>
      </c>
      <c r="H11" s="12" t="s">
        <v>21</v>
      </c>
      <c r="I11" s="14">
        <v>45689</v>
      </c>
      <c r="J11" s="15">
        <v>4207077.5999999996</v>
      </c>
      <c r="K11" s="15">
        <v>0</v>
      </c>
      <c r="L11" s="15">
        <v>4207077.5999999996</v>
      </c>
      <c r="M11" s="15">
        <v>0</v>
      </c>
      <c r="N11" s="12" t="s">
        <v>22</v>
      </c>
      <c r="O11" s="12" t="s">
        <v>23</v>
      </c>
    </row>
    <row r="12" spans="2:15" s="11" customFormat="1" ht="12.5">
      <c r="B12" s="12" t="s">
        <v>32</v>
      </c>
      <c r="C12" s="12" t="s">
        <v>33</v>
      </c>
      <c r="D12" s="21" t="s">
        <v>34</v>
      </c>
      <c r="E12" s="12" t="s">
        <v>32</v>
      </c>
      <c r="F12" s="12" t="s">
        <v>33</v>
      </c>
      <c r="G12" s="13" t="s">
        <v>34</v>
      </c>
      <c r="H12" s="12" t="s">
        <v>35</v>
      </c>
      <c r="I12" s="14">
        <v>45689</v>
      </c>
      <c r="J12" s="15">
        <v>1937885.17</v>
      </c>
      <c r="K12" s="15">
        <v>0</v>
      </c>
      <c r="L12" s="15">
        <v>1937885.17</v>
      </c>
      <c r="M12" s="15">
        <v>0</v>
      </c>
      <c r="N12" s="12" t="s">
        <v>22</v>
      </c>
      <c r="O12" s="12" t="s">
        <v>36</v>
      </c>
    </row>
    <row r="13" spans="2:15" s="11" customFormat="1" ht="12.5">
      <c r="B13" s="12" t="s">
        <v>32</v>
      </c>
      <c r="C13" s="12" t="s">
        <v>33</v>
      </c>
      <c r="D13" s="21" t="s">
        <v>34</v>
      </c>
      <c r="E13" s="12" t="s">
        <v>32</v>
      </c>
      <c r="F13" s="12" t="s">
        <v>33</v>
      </c>
      <c r="G13" s="13" t="s">
        <v>34</v>
      </c>
      <c r="H13" s="12" t="s">
        <v>37</v>
      </c>
      <c r="I13" s="14">
        <v>45689</v>
      </c>
      <c r="J13" s="15">
        <v>407562.54</v>
      </c>
      <c r="K13" s="15">
        <v>0</v>
      </c>
      <c r="L13" s="15">
        <v>407562.54</v>
      </c>
      <c r="M13" s="15">
        <v>0</v>
      </c>
      <c r="N13" s="12" t="s">
        <v>22</v>
      </c>
      <c r="O13" s="12" t="s">
        <v>36</v>
      </c>
    </row>
    <row r="14" spans="2:15" s="11" customFormat="1" ht="12.5">
      <c r="B14" s="12" t="s">
        <v>192</v>
      </c>
      <c r="C14" s="12" t="s">
        <v>193</v>
      </c>
      <c r="D14" s="21" t="s">
        <v>194</v>
      </c>
      <c r="E14" s="12" t="s">
        <v>192</v>
      </c>
      <c r="F14" s="12" t="s">
        <v>193</v>
      </c>
      <c r="G14" s="13" t="s">
        <v>194</v>
      </c>
      <c r="H14" s="12" t="s">
        <v>35</v>
      </c>
      <c r="I14" s="14">
        <v>45689</v>
      </c>
      <c r="J14" s="15">
        <v>44507761.550000004</v>
      </c>
      <c r="K14" s="15">
        <v>0</v>
      </c>
      <c r="L14" s="15">
        <v>44507761.549999997</v>
      </c>
      <c r="M14" s="15">
        <v>0</v>
      </c>
      <c r="N14" s="12" t="s">
        <v>22</v>
      </c>
      <c r="O14" s="12" t="s">
        <v>195</v>
      </c>
    </row>
    <row r="15" spans="2:15" s="11" customFormat="1" ht="12.5">
      <c r="B15" s="12" t="s">
        <v>192</v>
      </c>
      <c r="C15" s="12" t="s">
        <v>193</v>
      </c>
      <c r="D15" s="21" t="s">
        <v>194</v>
      </c>
      <c r="E15" s="12" t="s">
        <v>192</v>
      </c>
      <c r="F15" s="12" t="s">
        <v>193</v>
      </c>
      <c r="G15" s="13" t="s">
        <v>194</v>
      </c>
      <c r="H15" s="12" t="s">
        <v>37</v>
      </c>
      <c r="I15" s="14">
        <v>45689</v>
      </c>
      <c r="J15" s="15">
        <v>9360563.0999999996</v>
      </c>
      <c r="K15" s="15">
        <v>0</v>
      </c>
      <c r="L15" s="15">
        <v>9360563.0999999996</v>
      </c>
      <c r="M15" s="15">
        <v>0</v>
      </c>
      <c r="N15" s="12" t="s">
        <v>22</v>
      </c>
      <c r="O15" s="12" t="s">
        <v>195</v>
      </c>
    </row>
    <row r="16" spans="2:15" s="11" customFormat="1" ht="12.5">
      <c r="B16" s="12" t="s">
        <v>24</v>
      </c>
      <c r="C16" s="12" t="s">
        <v>25</v>
      </c>
      <c r="D16" s="21" t="s">
        <v>26</v>
      </c>
      <c r="E16" s="12" t="s">
        <v>24</v>
      </c>
      <c r="F16" s="12" t="s">
        <v>25</v>
      </c>
      <c r="G16" s="13" t="s">
        <v>26</v>
      </c>
      <c r="H16" s="12" t="s">
        <v>57</v>
      </c>
      <c r="I16" s="14">
        <v>45444</v>
      </c>
      <c r="J16" s="15">
        <v>311826.17</v>
      </c>
      <c r="K16" s="15">
        <v>311826.17</v>
      </c>
      <c r="L16" s="15">
        <v>0</v>
      </c>
      <c r="M16" s="15">
        <v>0</v>
      </c>
      <c r="N16" s="12" t="s">
        <v>218</v>
      </c>
      <c r="O16" s="12" t="s">
        <v>23</v>
      </c>
    </row>
    <row r="17" spans="2:15" s="11" customFormat="1" ht="12.5">
      <c r="B17" s="12" t="s">
        <v>24</v>
      </c>
      <c r="C17" s="12" t="s">
        <v>25</v>
      </c>
      <c r="D17" s="21" t="s">
        <v>26</v>
      </c>
      <c r="E17" s="12" t="s">
        <v>24</v>
      </c>
      <c r="F17" s="12" t="s">
        <v>25</v>
      </c>
      <c r="G17" s="13" t="s">
        <v>26</v>
      </c>
      <c r="H17" s="12" t="s">
        <v>37</v>
      </c>
      <c r="I17" s="14">
        <v>45444</v>
      </c>
      <c r="J17" s="15">
        <v>5934.55</v>
      </c>
      <c r="K17" s="15">
        <v>5934.55</v>
      </c>
      <c r="L17" s="15">
        <v>0</v>
      </c>
      <c r="M17" s="15">
        <v>0</v>
      </c>
      <c r="N17" s="12" t="s">
        <v>218</v>
      </c>
      <c r="O17" s="12" t="s">
        <v>23</v>
      </c>
    </row>
    <row r="18" spans="2:15" s="11" customFormat="1" ht="12.5">
      <c r="B18" s="12" t="s">
        <v>24</v>
      </c>
      <c r="C18" s="12" t="s">
        <v>25</v>
      </c>
      <c r="D18" s="21" t="s">
        <v>26</v>
      </c>
      <c r="E18" s="12" t="s">
        <v>24</v>
      </c>
      <c r="F18" s="12" t="s">
        <v>25</v>
      </c>
      <c r="G18" s="13" t="s">
        <v>26</v>
      </c>
      <c r="H18" s="12" t="s">
        <v>57</v>
      </c>
      <c r="I18" s="14">
        <v>45597</v>
      </c>
      <c r="J18" s="15">
        <v>45998177.600000001</v>
      </c>
      <c r="K18" s="15">
        <v>45998177.600000001</v>
      </c>
      <c r="L18" s="15">
        <v>0</v>
      </c>
      <c r="M18" s="15">
        <v>0</v>
      </c>
      <c r="N18" s="12" t="s">
        <v>218</v>
      </c>
      <c r="O18" s="12" t="s">
        <v>23</v>
      </c>
    </row>
    <row r="19" spans="2:15" s="11" customFormat="1" ht="12.5">
      <c r="B19" s="12" t="s">
        <v>24</v>
      </c>
      <c r="C19" s="12" t="s">
        <v>25</v>
      </c>
      <c r="D19" s="21" t="s">
        <v>26</v>
      </c>
      <c r="E19" s="12" t="s">
        <v>24</v>
      </c>
      <c r="F19" s="12" t="s">
        <v>25</v>
      </c>
      <c r="G19" s="13" t="s">
        <v>26</v>
      </c>
      <c r="H19" s="12" t="s">
        <v>37</v>
      </c>
      <c r="I19" s="14">
        <v>45597</v>
      </c>
      <c r="J19" s="15">
        <v>73591.899999999994</v>
      </c>
      <c r="K19" s="15">
        <v>73591.899999999994</v>
      </c>
      <c r="L19" s="15">
        <v>0</v>
      </c>
      <c r="M19" s="15">
        <v>0</v>
      </c>
      <c r="N19" s="12" t="s">
        <v>218</v>
      </c>
      <c r="O19" s="12" t="s">
        <v>23</v>
      </c>
    </row>
    <row r="20" spans="2:15" s="11" customFormat="1" ht="12.5">
      <c r="B20" s="12" t="s">
        <v>24</v>
      </c>
      <c r="C20" s="12" t="s">
        <v>25</v>
      </c>
      <c r="D20" s="21" t="s">
        <v>26</v>
      </c>
      <c r="E20" s="12" t="s">
        <v>219</v>
      </c>
      <c r="F20" s="12" t="s">
        <v>220</v>
      </c>
      <c r="G20" s="13" t="s">
        <v>221</v>
      </c>
      <c r="H20" s="12" t="s">
        <v>27</v>
      </c>
      <c r="I20" s="14">
        <v>45689</v>
      </c>
      <c r="J20" s="15">
        <v>1864243.77</v>
      </c>
      <c r="K20" s="15">
        <v>0</v>
      </c>
      <c r="L20" s="15">
        <v>1864243.77</v>
      </c>
      <c r="M20" s="15">
        <v>0</v>
      </c>
      <c r="N20" s="12" t="s">
        <v>22</v>
      </c>
      <c r="O20" s="12" t="s">
        <v>222</v>
      </c>
    </row>
    <row r="21" spans="2:15" s="11" customFormat="1" ht="12.5">
      <c r="B21" s="12" t="s">
        <v>24</v>
      </c>
      <c r="C21" s="12" t="s">
        <v>25</v>
      </c>
      <c r="D21" s="21" t="s">
        <v>26</v>
      </c>
      <c r="E21" s="12" t="s">
        <v>223</v>
      </c>
      <c r="F21" s="12" t="s">
        <v>224</v>
      </c>
      <c r="G21" s="13" t="s">
        <v>225</v>
      </c>
      <c r="H21" s="12" t="s">
        <v>27</v>
      </c>
      <c r="I21" s="14">
        <v>45689</v>
      </c>
      <c r="J21" s="15">
        <v>2129562.7400000002</v>
      </c>
      <c r="K21" s="15">
        <v>0</v>
      </c>
      <c r="L21" s="15">
        <v>2129562.7400000002</v>
      </c>
      <c r="M21" s="15">
        <v>0</v>
      </c>
      <c r="N21" s="12" t="s">
        <v>22</v>
      </c>
      <c r="O21" s="12" t="s">
        <v>222</v>
      </c>
    </row>
    <row r="22" spans="2:15" s="11" customFormat="1" ht="12.5">
      <c r="B22" s="12" t="s">
        <v>42</v>
      </c>
      <c r="C22" s="12" t="s">
        <v>43</v>
      </c>
      <c r="D22" s="21" t="s">
        <v>44</v>
      </c>
      <c r="E22" s="12" t="s">
        <v>42</v>
      </c>
      <c r="F22" s="12" t="s">
        <v>43</v>
      </c>
      <c r="G22" s="13" t="s">
        <v>44</v>
      </c>
      <c r="H22" s="12" t="s">
        <v>38</v>
      </c>
      <c r="I22" s="14">
        <v>45627</v>
      </c>
      <c r="J22" s="15">
        <v>2454607.48</v>
      </c>
      <c r="K22" s="15">
        <v>0</v>
      </c>
      <c r="L22" s="15">
        <v>2454607.48</v>
      </c>
      <c r="M22" s="15">
        <v>0</v>
      </c>
      <c r="N22" s="12" t="s">
        <v>22</v>
      </c>
      <c r="O22" s="12" t="s">
        <v>23</v>
      </c>
    </row>
    <row r="23" spans="2:15" s="11" customFormat="1" ht="12.5">
      <c r="B23" s="12" t="s">
        <v>45</v>
      </c>
      <c r="C23" s="12" t="s">
        <v>46</v>
      </c>
      <c r="D23" s="21" t="s">
        <v>47</v>
      </c>
      <c r="E23" s="12" t="s">
        <v>45</v>
      </c>
      <c r="F23" s="12" t="s">
        <v>46</v>
      </c>
      <c r="G23" s="13" t="s">
        <v>47</v>
      </c>
      <c r="H23" s="12" t="s">
        <v>38</v>
      </c>
      <c r="I23" s="14">
        <v>45627</v>
      </c>
      <c r="J23" s="15">
        <v>6173589.9000000004</v>
      </c>
      <c r="K23" s="15">
        <v>0</v>
      </c>
      <c r="L23" s="15">
        <v>6173589.9000000004</v>
      </c>
      <c r="M23" s="15">
        <v>0</v>
      </c>
      <c r="N23" s="12" t="s">
        <v>22</v>
      </c>
      <c r="O23" s="12" t="s">
        <v>23</v>
      </c>
    </row>
    <row r="24" spans="2:15" s="11" customFormat="1" ht="12.5">
      <c r="B24" s="12" t="s">
        <v>15</v>
      </c>
      <c r="C24" s="12" t="s">
        <v>16</v>
      </c>
      <c r="D24" s="21" t="s">
        <v>17</v>
      </c>
      <c r="E24" s="12" t="s">
        <v>15</v>
      </c>
      <c r="F24" s="12" t="s">
        <v>16</v>
      </c>
      <c r="G24" s="13" t="s">
        <v>17</v>
      </c>
      <c r="H24" s="12" t="s">
        <v>38</v>
      </c>
      <c r="I24" s="14">
        <v>45627</v>
      </c>
      <c r="J24" s="15">
        <v>17492159.259999998</v>
      </c>
      <c r="K24" s="15">
        <v>0</v>
      </c>
      <c r="L24" s="15">
        <v>17492159.260000002</v>
      </c>
      <c r="M24" s="15">
        <v>0</v>
      </c>
      <c r="N24" s="12" t="s">
        <v>22</v>
      </c>
      <c r="O24" s="12" t="s">
        <v>23</v>
      </c>
    </row>
    <row r="25" spans="2:15" s="11" customFormat="1" ht="12.5">
      <c r="B25" s="12" t="s">
        <v>48</v>
      </c>
      <c r="C25" s="12" t="s">
        <v>49</v>
      </c>
      <c r="D25" s="21" t="s">
        <v>50</v>
      </c>
      <c r="E25" s="12" t="s">
        <v>48</v>
      </c>
      <c r="F25" s="12" t="s">
        <v>49</v>
      </c>
      <c r="G25" s="13" t="s">
        <v>50</v>
      </c>
      <c r="H25" s="12" t="s">
        <v>38</v>
      </c>
      <c r="I25" s="14">
        <v>45627</v>
      </c>
      <c r="J25" s="15">
        <v>1805291.32</v>
      </c>
      <c r="K25" s="15">
        <v>0</v>
      </c>
      <c r="L25" s="15">
        <v>1805291.32</v>
      </c>
      <c r="M25" s="15">
        <v>0</v>
      </c>
      <c r="N25" s="12" t="s">
        <v>22</v>
      </c>
      <c r="O25" s="12" t="s">
        <v>23</v>
      </c>
    </row>
    <row r="26" spans="2:15" s="11" customFormat="1" ht="12.5">
      <c r="B26" s="12" t="s">
        <v>51</v>
      </c>
      <c r="C26" s="12" t="s">
        <v>52</v>
      </c>
      <c r="D26" s="21" t="s">
        <v>53</v>
      </c>
      <c r="E26" s="12" t="s">
        <v>51</v>
      </c>
      <c r="F26" s="12" t="s">
        <v>52</v>
      </c>
      <c r="G26" s="13" t="s">
        <v>53</v>
      </c>
      <c r="H26" s="12" t="s">
        <v>38</v>
      </c>
      <c r="I26" s="14">
        <v>45627</v>
      </c>
      <c r="J26" s="15">
        <v>3210948.64</v>
      </c>
      <c r="K26" s="15">
        <v>0</v>
      </c>
      <c r="L26" s="15">
        <v>3210948.64</v>
      </c>
      <c r="M26" s="15">
        <v>0</v>
      </c>
      <c r="N26" s="12" t="s">
        <v>22</v>
      </c>
      <c r="O26" s="12" t="s">
        <v>23</v>
      </c>
    </row>
    <row r="27" spans="2:15" s="11" customFormat="1" ht="12.5">
      <c r="B27" s="12" t="s">
        <v>93</v>
      </c>
      <c r="C27" s="12" t="s">
        <v>209</v>
      </c>
      <c r="D27" s="21" t="s">
        <v>94</v>
      </c>
      <c r="E27" s="12" t="s">
        <v>93</v>
      </c>
      <c r="F27" s="12" t="s">
        <v>209</v>
      </c>
      <c r="G27" s="13" t="s">
        <v>94</v>
      </c>
      <c r="H27" s="12" t="s">
        <v>38</v>
      </c>
      <c r="I27" s="14">
        <v>45627</v>
      </c>
      <c r="J27" s="15">
        <v>4077474.3100000024</v>
      </c>
      <c r="K27" s="15">
        <v>0</v>
      </c>
      <c r="L27" s="15">
        <v>4077474.31</v>
      </c>
      <c r="M27" s="15">
        <v>0</v>
      </c>
      <c r="N27" s="12" t="s">
        <v>22</v>
      </c>
      <c r="O27" s="12" t="s">
        <v>23</v>
      </c>
    </row>
    <row r="28" spans="2:15" s="11" customFormat="1" ht="12.5">
      <c r="B28" s="12" t="s">
        <v>226</v>
      </c>
      <c r="C28" s="12" t="s">
        <v>227</v>
      </c>
      <c r="D28" s="21" t="s">
        <v>228</v>
      </c>
      <c r="E28" s="12" t="s">
        <v>226</v>
      </c>
      <c r="F28" s="12" t="s">
        <v>227</v>
      </c>
      <c r="G28" s="13" t="s">
        <v>228</v>
      </c>
      <c r="H28" s="12" t="s">
        <v>38</v>
      </c>
      <c r="I28" s="14">
        <v>45627</v>
      </c>
      <c r="J28" s="15">
        <v>850738.12</v>
      </c>
      <c r="K28" s="15">
        <v>0</v>
      </c>
      <c r="L28" s="15">
        <v>850738.12</v>
      </c>
      <c r="M28" s="15">
        <v>0</v>
      </c>
      <c r="N28" s="12" t="s">
        <v>22</v>
      </c>
      <c r="O28" s="12" t="s">
        <v>62</v>
      </c>
    </row>
    <row r="29" spans="2:15" s="11" customFormat="1" ht="12.5">
      <c r="B29" s="12" t="s">
        <v>229</v>
      </c>
      <c r="C29" s="12" t="s">
        <v>230</v>
      </c>
      <c r="D29" s="21" t="s">
        <v>231</v>
      </c>
      <c r="E29" s="12" t="s">
        <v>229</v>
      </c>
      <c r="F29" s="12" t="s">
        <v>230</v>
      </c>
      <c r="G29" s="13" t="s">
        <v>231</v>
      </c>
      <c r="H29" s="12" t="s">
        <v>38</v>
      </c>
      <c r="I29" s="14">
        <v>45627</v>
      </c>
      <c r="J29" s="15">
        <v>1251262.6599999999</v>
      </c>
      <c r="K29" s="15">
        <v>0</v>
      </c>
      <c r="L29" s="15">
        <v>1251262.6599999999</v>
      </c>
      <c r="M29" s="15">
        <v>0</v>
      </c>
      <c r="N29" s="12" t="s">
        <v>22</v>
      </c>
      <c r="O29" s="12" t="s">
        <v>23</v>
      </c>
    </row>
    <row r="30" spans="2:15" s="11" customFormat="1" ht="12.5">
      <c r="B30" s="12" t="s">
        <v>226</v>
      </c>
      <c r="C30" s="12" t="s">
        <v>227</v>
      </c>
      <c r="D30" s="21" t="s">
        <v>228</v>
      </c>
      <c r="E30" s="12" t="s">
        <v>226</v>
      </c>
      <c r="F30" s="12" t="s">
        <v>227</v>
      </c>
      <c r="G30" s="13" t="s">
        <v>228</v>
      </c>
      <c r="H30" s="12" t="s">
        <v>57</v>
      </c>
      <c r="I30" s="14">
        <v>44713</v>
      </c>
      <c r="J30" s="15">
        <v>813.27</v>
      </c>
      <c r="K30" s="15">
        <v>0</v>
      </c>
      <c r="L30" s="15">
        <v>813.27</v>
      </c>
      <c r="M30" s="15">
        <v>0</v>
      </c>
      <c r="N30" s="12" t="s">
        <v>22</v>
      </c>
      <c r="O30" s="12" t="s">
        <v>232</v>
      </c>
    </row>
    <row r="31" spans="2:15" s="11" customFormat="1" ht="12.5">
      <c r="B31" s="12" t="s">
        <v>226</v>
      </c>
      <c r="C31" s="12" t="s">
        <v>227</v>
      </c>
      <c r="D31" s="21" t="s">
        <v>228</v>
      </c>
      <c r="E31" s="12" t="s">
        <v>226</v>
      </c>
      <c r="F31" s="12" t="s">
        <v>227</v>
      </c>
      <c r="G31" s="13" t="s">
        <v>228</v>
      </c>
      <c r="H31" s="12" t="s">
        <v>37</v>
      </c>
      <c r="I31" s="14">
        <v>44713</v>
      </c>
      <c r="J31" s="15">
        <v>88.77</v>
      </c>
      <c r="K31" s="15">
        <v>0</v>
      </c>
      <c r="L31" s="15">
        <v>88.77</v>
      </c>
      <c r="M31" s="15">
        <v>0</v>
      </c>
      <c r="N31" s="12" t="s">
        <v>22</v>
      </c>
      <c r="O31" s="12" t="s">
        <v>232</v>
      </c>
    </row>
    <row r="32" spans="2:15" s="11" customFormat="1" ht="12.5">
      <c r="B32" s="12" t="s">
        <v>226</v>
      </c>
      <c r="C32" s="12" t="s">
        <v>227</v>
      </c>
      <c r="D32" s="21" t="s">
        <v>228</v>
      </c>
      <c r="E32" s="12" t="s">
        <v>226</v>
      </c>
      <c r="F32" s="12" t="s">
        <v>227</v>
      </c>
      <c r="G32" s="13" t="s">
        <v>228</v>
      </c>
      <c r="H32" s="12" t="s">
        <v>57</v>
      </c>
      <c r="I32" s="14">
        <v>44743</v>
      </c>
      <c r="J32" s="15">
        <v>807.59</v>
      </c>
      <c r="K32" s="15">
        <v>0</v>
      </c>
      <c r="L32" s="15">
        <v>807.59</v>
      </c>
      <c r="M32" s="15">
        <v>0</v>
      </c>
      <c r="N32" s="12" t="s">
        <v>22</v>
      </c>
      <c r="O32" s="12" t="s">
        <v>232</v>
      </c>
    </row>
    <row r="33" spans="2:15" s="11" customFormat="1" ht="12.5">
      <c r="B33" s="12" t="s">
        <v>226</v>
      </c>
      <c r="C33" s="12" t="s">
        <v>227</v>
      </c>
      <c r="D33" s="21" t="s">
        <v>228</v>
      </c>
      <c r="E33" s="12" t="s">
        <v>226</v>
      </c>
      <c r="F33" s="12" t="s">
        <v>227</v>
      </c>
      <c r="G33" s="13" t="s">
        <v>228</v>
      </c>
      <c r="H33" s="12" t="s">
        <v>37</v>
      </c>
      <c r="I33" s="14">
        <v>44743</v>
      </c>
      <c r="J33" s="15">
        <v>91.39</v>
      </c>
      <c r="K33" s="15">
        <v>0</v>
      </c>
      <c r="L33" s="15">
        <v>91.39</v>
      </c>
      <c r="M33" s="15">
        <v>0</v>
      </c>
      <c r="N33" s="12" t="s">
        <v>22</v>
      </c>
      <c r="O33" s="12" t="s">
        <v>232</v>
      </c>
    </row>
    <row r="34" spans="2:15" s="11" customFormat="1" ht="12.5">
      <c r="B34" s="12" t="s">
        <v>226</v>
      </c>
      <c r="C34" s="12" t="s">
        <v>227</v>
      </c>
      <c r="D34" s="21" t="s">
        <v>228</v>
      </c>
      <c r="E34" s="12" t="s">
        <v>226</v>
      </c>
      <c r="F34" s="12" t="s">
        <v>227</v>
      </c>
      <c r="G34" s="13" t="s">
        <v>228</v>
      </c>
      <c r="H34" s="12" t="s">
        <v>57</v>
      </c>
      <c r="I34" s="14">
        <v>44774</v>
      </c>
      <c r="J34" s="15">
        <v>804.6</v>
      </c>
      <c r="K34" s="15">
        <v>0</v>
      </c>
      <c r="L34" s="15">
        <v>804.6</v>
      </c>
      <c r="M34" s="15">
        <v>0</v>
      </c>
      <c r="N34" s="12" t="s">
        <v>22</v>
      </c>
      <c r="O34" s="12" t="s">
        <v>232</v>
      </c>
    </row>
    <row r="35" spans="2:15" s="11" customFormat="1" ht="12.5">
      <c r="B35" s="12" t="s">
        <v>226</v>
      </c>
      <c r="C35" s="12" t="s">
        <v>227</v>
      </c>
      <c r="D35" s="21" t="s">
        <v>228</v>
      </c>
      <c r="E35" s="12" t="s">
        <v>226</v>
      </c>
      <c r="F35" s="12" t="s">
        <v>227</v>
      </c>
      <c r="G35" s="13" t="s">
        <v>228</v>
      </c>
      <c r="H35" s="12" t="s">
        <v>37</v>
      </c>
      <c r="I35" s="14">
        <v>44774</v>
      </c>
      <c r="J35" s="15">
        <v>93.66</v>
      </c>
      <c r="K35" s="15">
        <v>0</v>
      </c>
      <c r="L35" s="15">
        <v>93.66</v>
      </c>
      <c r="M35" s="15">
        <v>0</v>
      </c>
      <c r="N35" s="12" t="s">
        <v>22</v>
      </c>
      <c r="O35" s="12" t="s">
        <v>232</v>
      </c>
    </row>
    <row r="36" spans="2:15" s="11" customFormat="1" ht="12.5">
      <c r="B36" s="12" t="s">
        <v>226</v>
      </c>
      <c r="C36" s="12" t="s">
        <v>227</v>
      </c>
      <c r="D36" s="21" t="s">
        <v>228</v>
      </c>
      <c r="E36" s="12" t="s">
        <v>226</v>
      </c>
      <c r="F36" s="12" t="s">
        <v>227</v>
      </c>
      <c r="G36" s="13" t="s">
        <v>228</v>
      </c>
      <c r="H36" s="12" t="s">
        <v>57</v>
      </c>
      <c r="I36" s="14">
        <v>44805</v>
      </c>
      <c r="J36" s="15">
        <v>48132.33</v>
      </c>
      <c r="K36" s="15">
        <v>0</v>
      </c>
      <c r="L36" s="15">
        <v>48132.33</v>
      </c>
      <c r="M36" s="15">
        <v>0</v>
      </c>
      <c r="N36" s="12" t="s">
        <v>22</v>
      </c>
      <c r="O36" s="12" t="s">
        <v>232</v>
      </c>
    </row>
    <row r="37" spans="2:15" s="11" customFormat="1" ht="12.5">
      <c r="B37" s="12" t="s">
        <v>226</v>
      </c>
      <c r="C37" s="12" t="s">
        <v>227</v>
      </c>
      <c r="D37" s="21" t="s">
        <v>228</v>
      </c>
      <c r="E37" s="12" t="s">
        <v>226</v>
      </c>
      <c r="F37" s="12" t="s">
        <v>227</v>
      </c>
      <c r="G37" s="13" t="s">
        <v>228</v>
      </c>
      <c r="H37" s="12" t="s">
        <v>37</v>
      </c>
      <c r="I37" s="14">
        <v>44805</v>
      </c>
      <c r="J37" s="15">
        <v>5287.48</v>
      </c>
      <c r="K37" s="15">
        <v>0</v>
      </c>
      <c r="L37" s="15">
        <v>5287.48</v>
      </c>
      <c r="M37" s="15">
        <v>0</v>
      </c>
      <c r="N37" s="12" t="s">
        <v>22</v>
      </c>
      <c r="O37" s="12" t="s">
        <v>232</v>
      </c>
    </row>
    <row r="38" spans="2:15" s="11" customFormat="1" ht="12.5">
      <c r="B38" s="12" t="s">
        <v>226</v>
      </c>
      <c r="C38" s="12" t="s">
        <v>227</v>
      </c>
      <c r="D38" s="21" t="s">
        <v>228</v>
      </c>
      <c r="E38" s="12" t="s">
        <v>226</v>
      </c>
      <c r="F38" s="12" t="s">
        <v>227</v>
      </c>
      <c r="G38" s="13" t="s">
        <v>228</v>
      </c>
      <c r="H38" s="12" t="s">
        <v>57</v>
      </c>
      <c r="I38" s="14">
        <v>44835</v>
      </c>
      <c r="J38" s="15">
        <v>54073.59</v>
      </c>
      <c r="K38" s="15">
        <v>0</v>
      </c>
      <c r="L38" s="15">
        <v>54073.59</v>
      </c>
      <c r="M38" s="15">
        <v>0</v>
      </c>
      <c r="N38" s="12" t="s">
        <v>22</v>
      </c>
      <c r="O38" s="12" t="s">
        <v>232</v>
      </c>
    </row>
    <row r="39" spans="2:15" s="11" customFormat="1" ht="12.5">
      <c r="B39" s="12" t="s">
        <v>226</v>
      </c>
      <c r="C39" s="12" t="s">
        <v>227</v>
      </c>
      <c r="D39" s="21" t="s">
        <v>228</v>
      </c>
      <c r="E39" s="12" t="s">
        <v>226</v>
      </c>
      <c r="F39" s="12" t="s">
        <v>227</v>
      </c>
      <c r="G39" s="13" t="s">
        <v>228</v>
      </c>
      <c r="H39" s="12" t="s">
        <v>37</v>
      </c>
      <c r="I39" s="14">
        <v>44835</v>
      </c>
      <c r="J39" s="15">
        <v>5695.12</v>
      </c>
      <c r="K39" s="15">
        <v>0</v>
      </c>
      <c r="L39" s="15">
        <v>5695.12</v>
      </c>
      <c r="M39" s="15">
        <v>0</v>
      </c>
      <c r="N39" s="12" t="s">
        <v>22</v>
      </c>
      <c r="O39" s="12" t="s">
        <v>232</v>
      </c>
    </row>
    <row r="40" spans="2:15" s="11" customFormat="1" ht="12.5">
      <c r="B40" s="12" t="s">
        <v>226</v>
      </c>
      <c r="C40" s="12" t="s">
        <v>227</v>
      </c>
      <c r="D40" s="21" t="s">
        <v>228</v>
      </c>
      <c r="E40" s="12" t="s">
        <v>226</v>
      </c>
      <c r="F40" s="12" t="s">
        <v>227</v>
      </c>
      <c r="G40" s="13" t="s">
        <v>228</v>
      </c>
      <c r="H40" s="12" t="s">
        <v>57</v>
      </c>
      <c r="I40" s="14">
        <v>44866</v>
      </c>
      <c r="J40" s="15">
        <v>110932.67</v>
      </c>
      <c r="K40" s="15">
        <v>0</v>
      </c>
      <c r="L40" s="15">
        <v>110932.67</v>
      </c>
      <c r="M40" s="15">
        <v>0</v>
      </c>
      <c r="N40" s="12" t="s">
        <v>22</v>
      </c>
      <c r="O40" s="12" t="s">
        <v>232</v>
      </c>
    </row>
    <row r="41" spans="2:15" s="11" customFormat="1" ht="12.5">
      <c r="B41" s="12" t="s">
        <v>226</v>
      </c>
      <c r="C41" s="12" t="s">
        <v>227</v>
      </c>
      <c r="D41" s="21" t="s">
        <v>228</v>
      </c>
      <c r="E41" s="12" t="s">
        <v>226</v>
      </c>
      <c r="F41" s="12" t="s">
        <v>227</v>
      </c>
      <c r="G41" s="13" t="s">
        <v>228</v>
      </c>
      <c r="H41" s="12" t="s">
        <v>37</v>
      </c>
      <c r="I41" s="14">
        <v>44866</v>
      </c>
      <c r="J41" s="15">
        <v>10928.1</v>
      </c>
      <c r="K41" s="15">
        <v>0</v>
      </c>
      <c r="L41" s="15">
        <v>10928.1</v>
      </c>
      <c r="M41" s="15">
        <v>0</v>
      </c>
      <c r="N41" s="12" t="s">
        <v>22</v>
      </c>
      <c r="O41" s="12" t="s">
        <v>232</v>
      </c>
    </row>
    <row r="42" spans="2:15" s="11" customFormat="1" ht="12.5">
      <c r="B42" s="12" t="s">
        <v>226</v>
      </c>
      <c r="C42" s="12" t="s">
        <v>227</v>
      </c>
      <c r="D42" s="21" t="s">
        <v>228</v>
      </c>
      <c r="E42" s="12" t="s">
        <v>226</v>
      </c>
      <c r="F42" s="12" t="s">
        <v>227</v>
      </c>
      <c r="G42" s="13" t="s">
        <v>228</v>
      </c>
      <c r="H42" s="12" t="s">
        <v>57</v>
      </c>
      <c r="I42" s="14">
        <v>44896</v>
      </c>
      <c r="J42" s="15">
        <v>151655.74</v>
      </c>
      <c r="K42" s="15">
        <v>0</v>
      </c>
      <c r="L42" s="15">
        <v>151655.74</v>
      </c>
      <c r="M42" s="15">
        <v>0</v>
      </c>
      <c r="N42" s="12" t="s">
        <v>22</v>
      </c>
      <c r="O42" s="12" t="s">
        <v>232</v>
      </c>
    </row>
    <row r="43" spans="2:15" s="11" customFormat="1" ht="12.5">
      <c r="B43" s="12" t="s">
        <v>226</v>
      </c>
      <c r="C43" s="12" t="s">
        <v>227</v>
      </c>
      <c r="D43" s="21" t="s">
        <v>228</v>
      </c>
      <c r="E43" s="12" t="s">
        <v>226</v>
      </c>
      <c r="F43" s="12" t="s">
        <v>227</v>
      </c>
      <c r="G43" s="13" t="s">
        <v>228</v>
      </c>
      <c r="H43" s="12" t="s">
        <v>37</v>
      </c>
      <c r="I43" s="14">
        <v>44896</v>
      </c>
      <c r="J43" s="15">
        <v>14061.55</v>
      </c>
      <c r="K43" s="15">
        <v>0</v>
      </c>
      <c r="L43" s="15">
        <v>14061.55</v>
      </c>
      <c r="M43" s="15">
        <v>0</v>
      </c>
      <c r="N43" s="12" t="s">
        <v>22</v>
      </c>
      <c r="O43" s="12" t="s">
        <v>232</v>
      </c>
    </row>
    <row r="44" spans="2:15" s="11" customFormat="1" ht="12.5">
      <c r="B44" s="12" t="s">
        <v>226</v>
      </c>
      <c r="C44" s="12" t="s">
        <v>227</v>
      </c>
      <c r="D44" s="21" t="s">
        <v>228</v>
      </c>
      <c r="E44" s="12" t="s">
        <v>226</v>
      </c>
      <c r="F44" s="12" t="s">
        <v>227</v>
      </c>
      <c r="G44" s="13" t="s">
        <v>228</v>
      </c>
      <c r="H44" s="12" t="s">
        <v>57</v>
      </c>
      <c r="I44" s="14">
        <v>44927</v>
      </c>
      <c r="J44" s="15">
        <v>373717.92</v>
      </c>
      <c r="K44" s="15">
        <v>0</v>
      </c>
      <c r="L44" s="15">
        <v>373717.92</v>
      </c>
      <c r="M44" s="15">
        <v>0</v>
      </c>
      <c r="N44" s="12" t="s">
        <v>22</v>
      </c>
      <c r="O44" s="12" t="s">
        <v>232</v>
      </c>
    </row>
    <row r="45" spans="2:15" s="11" customFormat="1" ht="12.5">
      <c r="B45" s="12" t="s">
        <v>226</v>
      </c>
      <c r="C45" s="12" t="s">
        <v>227</v>
      </c>
      <c r="D45" s="21" t="s">
        <v>228</v>
      </c>
      <c r="E45" s="12" t="s">
        <v>226</v>
      </c>
      <c r="F45" s="12" t="s">
        <v>227</v>
      </c>
      <c r="G45" s="13" t="s">
        <v>228</v>
      </c>
      <c r="H45" s="12" t="s">
        <v>37</v>
      </c>
      <c r="I45" s="14">
        <v>44927</v>
      </c>
      <c r="J45" s="15">
        <v>31249.5</v>
      </c>
      <c r="K45" s="15">
        <v>0</v>
      </c>
      <c r="L45" s="15">
        <v>31249.5</v>
      </c>
      <c r="M45" s="15">
        <v>0</v>
      </c>
      <c r="N45" s="12" t="s">
        <v>22</v>
      </c>
      <c r="O45" s="12" t="s">
        <v>232</v>
      </c>
    </row>
    <row r="46" spans="2:15" s="11" customFormat="1" ht="12.5">
      <c r="B46" s="12" t="s">
        <v>226</v>
      </c>
      <c r="C46" s="12" t="s">
        <v>227</v>
      </c>
      <c r="D46" s="21" t="s">
        <v>228</v>
      </c>
      <c r="E46" s="12" t="s">
        <v>226</v>
      </c>
      <c r="F46" s="12" t="s">
        <v>227</v>
      </c>
      <c r="G46" s="13" t="s">
        <v>228</v>
      </c>
      <c r="H46" s="12" t="s">
        <v>57</v>
      </c>
      <c r="I46" s="14">
        <v>44958</v>
      </c>
      <c r="J46" s="15">
        <v>376964.69</v>
      </c>
      <c r="K46" s="15">
        <v>0</v>
      </c>
      <c r="L46" s="15">
        <v>376964.69</v>
      </c>
      <c r="M46" s="15">
        <v>0</v>
      </c>
      <c r="N46" s="12" t="s">
        <v>22</v>
      </c>
      <c r="O46" s="12" t="s">
        <v>232</v>
      </c>
    </row>
    <row r="47" spans="2:15" s="11" customFormat="1" ht="12.5">
      <c r="B47" s="12" t="s">
        <v>226</v>
      </c>
      <c r="C47" s="12" t="s">
        <v>227</v>
      </c>
      <c r="D47" s="21" t="s">
        <v>228</v>
      </c>
      <c r="E47" s="12" t="s">
        <v>226</v>
      </c>
      <c r="F47" s="12" t="s">
        <v>227</v>
      </c>
      <c r="G47" s="13" t="s">
        <v>228</v>
      </c>
      <c r="H47" s="12" t="s">
        <v>37</v>
      </c>
      <c r="I47" s="14">
        <v>44958</v>
      </c>
      <c r="J47" s="15">
        <v>28641.05</v>
      </c>
      <c r="K47" s="15">
        <v>0</v>
      </c>
      <c r="L47" s="15">
        <v>28641.05</v>
      </c>
      <c r="M47" s="15">
        <v>0</v>
      </c>
      <c r="N47" s="12" t="s">
        <v>22</v>
      </c>
      <c r="O47" s="12" t="s">
        <v>232</v>
      </c>
    </row>
    <row r="48" spans="2:15" s="11" customFormat="1" ht="12.5">
      <c r="B48" s="12" t="s">
        <v>226</v>
      </c>
      <c r="C48" s="12" t="s">
        <v>227</v>
      </c>
      <c r="D48" s="21" t="s">
        <v>228</v>
      </c>
      <c r="E48" s="12" t="s">
        <v>226</v>
      </c>
      <c r="F48" s="12" t="s">
        <v>227</v>
      </c>
      <c r="G48" s="13" t="s">
        <v>228</v>
      </c>
      <c r="H48" s="12" t="s">
        <v>57</v>
      </c>
      <c r="I48" s="14">
        <v>44986</v>
      </c>
      <c r="J48" s="15">
        <v>405581.91</v>
      </c>
      <c r="K48" s="15">
        <v>0</v>
      </c>
      <c r="L48" s="15">
        <v>405581.91</v>
      </c>
      <c r="M48" s="15">
        <v>0</v>
      </c>
      <c r="N48" s="12" t="s">
        <v>22</v>
      </c>
      <c r="O48" s="12" t="s">
        <v>232</v>
      </c>
    </row>
    <row r="49" spans="2:15" s="11" customFormat="1" ht="12.5">
      <c r="B49" s="12" t="s">
        <v>226</v>
      </c>
      <c r="C49" s="12" t="s">
        <v>227</v>
      </c>
      <c r="D49" s="21" t="s">
        <v>228</v>
      </c>
      <c r="E49" s="12" t="s">
        <v>226</v>
      </c>
      <c r="F49" s="12" t="s">
        <v>227</v>
      </c>
      <c r="G49" s="13" t="s">
        <v>228</v>
      </c>
      <c r="H49" s="12" t="s">
        <v>37</v>
      </c>
      <c r="I49" s="14">
        <v>44986</v>
      </c>
      <c r="J49" s="15">
        <v>28169.38</v>
      </c>
      <c r="K49" s="15">
        <v>0</v>
      </c>
      <c r="L49" s="15">
        <v>28169.38</v>
      </c>
      <c r="M49" s="15">
        <v>0</v>
      </c>
      <c r="N49" s="12" t="s">
        <v>22</v>
      </c>
      <c r="O49" s="12" t="s">
        <v>232</v>
      </c>
    </row>
    <row r="50" spans="2:15" s="11" customFormat="1" ht="12.5">
      <c r="B50" s="12" t="s">
        <v>226</v>
      </c>
      <c r="C50" s="12" t="s">
        <v>227</v>
      </c>
      <c r="D50" s="21" t="s">
        <v>228</v>
      </c>
      <c r="E50" s="12" t="s">
        <v>226</v>
      </c>
      <c r="F50" s="12" t="s">
        <v>227</v>
      </c>
      <c r="G50" s="13" t="s">
        <v>228</v>
      </c>
      <c r="H50" s="12" t="s">
        <v>57</v>
      </c>
      <c r="I50" s="14">
        <v>45017</v>
      </c>
      <c r="J50" s="15">
        <v>408971.86</v>
      </c>
      <c r="K50" s="15">
        <v>0</v>
      </c>
      <c r="L50" s="15">
        <v>408971.86</v>
      </c>
      <c r="M50" s="15">
        <v>0</v>
      </c>
      <c r="N50" s="12" t="s">
        <v>22</v>
      </c>
      <c r="O50" s="12" t="s">
        <v>232</v>
      </c>
    </row>
    <row r="51" spans="2:15" s="11" customFormat="1" ht="12.5">
      <c r="B51" s="12" t="s">
        <v>226</v>
      </c>
      <c r="C51" s="12" t="s">
        <v>227</v>
      </c>
      <c r="D51" s="21" t="s">
        <v>228</v>
      </c>
      <c r="E51" s="12" t="s">
        <v>226</v>
      </c>
      <c r="F51" s="12" t="s">
        <v>227</v>
      </c>
      <c r="G51" s="13" t="s">
        <v>228</v>
      </c>
      <c r="H51" s="12" t="s">
        <v>37</v>
      </c>
      <c r="I51" s="14">
        <v>45017</v>
      </c>
      <c r="J51" s="15">
        <v>27401.5</v>
      </c>
      <c r="K51" s="15">
        <v>0</v>
      </c>
      <c r="L51" s="15">
        <v>27401.5</v>
      </c>
      <c r="M51" s="15">
        <v>0</v>
      </c>
      <c r="N51" s="12" t="s">
        <v>22</v>
      </c>
      <c r="O51" s="12" t="s">
        <v>232</v>
      </c>
    </row>
    <row r="52" spans="2:15" s="11" customFormat="1" ht="12.5">
      <c r="B52" s="12" t="s">
        <v>226</v>
      </c>
      <c r="C52" s="12" t="s">
        <v>227</v>
      </c>
      <c r="D52" s="21" t="s">
        <v>228</v>
      </c>
      <c r="E52" s="12" t="s">
        <v>226</v>
      </c>
      <c r="F52" s="12" t="s">
        <v>227</v>
      </c>
      <c r="G52" s="13" t="s">
        <v>228</v>
      </c>
      <c r="H52" s="12" t="s">
        <v>57</v>
      </c>
      <c r="I52" s="14">
        <v>45047</v>
      </c>
      <c r="J52" s="15">
        <v>412446.86</v>
      </c>
      <c r="K52" s="15">
        <v>0</v>
      </c>
      <c r="L52" s="15">
        <v>412446.86</v>
      </c>
      <c r="M52" s="15">
        <v>0</v>
      </c>
      <c r="N52" s="12" t="s">
        <v>22</v>
      </c>
      <c r="O52" s="12" t="s">
        <v>232</v>
      </c>
    </row>
    <row r="53" spans="2:15" s="11" customFormat="1" ht="12.5">
      <c r="B53" s="12" t="s">
        <v>226</v>
      </c>
      <c r="C53" s="12" t="s">
        <v>227</v>
      </c>
      <c r="D53" s="21" t="s">
        <v>228</v>
      </c>
      <c r="E53" s="12" t="s">
        <v>226</v>
      </c>
      <c r="F53" s="12" t="s">
        <v>227</v>
      </c>
      <c r="G53" s="13" t="s">
        <v>228</v>
      </c>
      <c r="H53" s="12" t="s">
        <v>37</v>
      </c>
      <c r="I53" s="14">
        <v>45047</v>
      </c>
      <c r="J53" s="15">
        <v>27986.53</v>
      </c>
      <c r="K53" s="15">
        <v>0</v>
      </c>
      <c r="L53" s="15">
        <v>27986.53</v>
      </c>
      <c r="M53" s="15">
        <v>0</v>
      </c>
      <c r="N53" s="12" t="s">
        <v>22</v>
      </c>
      <c r="O53" s="12" t="s">
        <v>232</v>
      </c>
    </row>
    <row r="54" spans="2:15" s="11" customFormat="1" ht="12.5">
      <c r="B54" s="12" t="s">
        <v>226</v>
      </c>
      <c r="C54" s="12" t="s">
        <v>227</v>
      </c>
      <c r="D54" s="21" t="s">
        <v>228</v>
      </c>
      <c r="E54" s="12" t="s">
        <v>226</v>
      </c>
      <c r="F54" s="12" t="s">
        <v>227</v>
      </c>
      <c r="G54" s="13" t="s">
        <v>228</v>
      </c>
      <c r="H54" s="12" t="s">
        <v>57</v>
      </c>
      <c r="I54" s="14">
        <v>45078</v>
      </c>
      <c r="J54" s="15">
        <v>443578.01</v>
      </c>
      <c r="K54" s="15">
        <v>0</v>
      </c>
      <c r="L54" s="15">
        <v>443578.01</v>
      </c>
      <c r="M54" s="15">
        <v>0</v>
      </c>
      <c r="N54" s="12" t="s">
        <v>22</v>
      </c>
      <c r="O54" s="12" t="s">
        <v>232</v>
      </c>
    </row>
    <row r="55" spans="2:15" s="11" customFormat="1" ht="12.5">
      <c r="B55" s="12" t="s">
        <v>226</v>
      </c>
      <c r="C55" s="12" t="s">
        <v>227</v>
      </c>
      <c r="D55" s="21" t="s">
        <v>228</v>
      </c>
      <c r="E55" s="12" t="s">
        <v>226</v>
      </c>
      <c r="F55" s="12" t="s">
        <v>227</v>
      </c>
      <c r="G55" s="13" t="s">
        <v>228</v>
      </c>
      <c r="H55" s="12" t="s">
        <v>37</v>
      </c>
      <c r="I55" s="14">
        <v>45078</v>
      </c>
      <c r="J55" s="15">
        <v>29531.33</v>
      </c>
      <c r="K55" s="15">
        <v>0</v>
      </c>
      <c r="L55" s="15">
        <v>29531.33</v>
      </c>
      <c r="M55" s="15">
        <v>0</v>
      </c>
      <c r="N55" s="12" t="s">
        <v>22</v>
      </c>
      <c r="O55" s="12" t="s">
        <v>232</v>
      </c>
    </row>
    <row r="56" spans="2:15" s="11" customFormat="1" ht="12.5">
      <c r="B56" s="12" t="s">
        <v>226</v>
      </c>
      <c r="C56" s="12" t="s">
        <v>227</v>
      </c>
      <c r="D56" s="21" t="s">
        <v>228</v>
      </c>
      <c r="E56" s="12" t="s">
        <v>226</v>
      </c>
      <c r="F56" s="12" t="s">
        <v>227</v>
      </c>
      <c r="G56" s="13" t="s">
        <v>228</v>
      </c>
      <c r="H56" s="12" t="s">
        <v>57</v>
      </c>
      <c r="I56" s="14">
        <v>45108</v>
      </c>
      <c r="J56" s="15">
        <v>453414.34</v>
      </c>
      <c r="K56" s="15">
        <v>0</v>
      </c>
      <c r="L56" s="15">
        <v>453414.34</v>
      </c>
      <c r="M56" s="15">
        <v>0</v>
      </c>
      <c r="N56" s="12" t="s">
        <v>22</v>
      </c>
      <c r="O56" s="12" t="s">
        <v>232</v>
      </c>
    </row>
    <row r="57" spans="2:15" s="11" customFormat="1" ht="12.5">
      <c r="B57" s="12" t="s">
        <v>226</v>
      </c>
      <c r="C57" s="12" t="s">
        <v>227</v>
      </c>
      <c r="D57" s="21" t="s">
        <v>228</v>
      </c>
      <c r="E57" s="12" t="s">
        <v>226</v>
      </c>
      <c r="F57" s="12" t="s">
        <v>227</v>
      </c>
      <c r="G57" s="13" t="s">
        <v>228</v>
      </c>
      <c r="H57" s="12" t="s">
        <v>37</v>
      </c>
      <c r="I57" s="14">
        <v>45108</v>
      </c>
      <c r="J57" s="15">
        <v>29076.19</v>
      </c>
      <c r="K57" s="15">
        <v>0</v>
      </c>
      <c r="L57" s="15">
        <v>29076.19</v>
      </c>
      <c r="M57" s="15">
        <v>0</v>
      </c>
      <c r="N57" s="12" t="s">
        <v>22</v>
      </c>
      <c r="O57" s="12" t="s">
        <v>232</v>
      </c>
    </row>
    <row r="58" spans="2:15" s="11" customFormat="1" ht="12.5">
      <c r="B58" s="12" t="s">
        <v>226</v>
      </c>
      <c r="C58" s="12" t="s">
        <v>227</v>
      </c>
      <c r="D58" s="21" t="s">
        <v>228</v>
      </c>
      <c r="E58" s="12" t="s">
        <v>226</v>
      </c>
      <c r="F58" s="12" t="s">
        <v>227</v>
      </c>
      <c r="G58" s="13" t="s">
        <v>228</v>
      </c>
      <c r="H58" s="12" t="s">
        <v>57</v>
      </c>
      <c r="I58" s="14">
        <v>45139</v>
      </c>
      <c r="J58" s="15">
        <v>456165.74</v>
      </c>
      <c r="K58" s="15">
        <v>0</v>
      </c>
      <c r="L58" s="15">
        <v>456165.74</v>
      </c>
      <c r="M58" s="15">
        <v>0</v>
      </c>
      <c r="N58" s="12" t="s">
        <v>22</v>
      </c>
      <c r="O58" s="12" t="s">
        <v>232</v>
      </c>
    </row>
    <row r="59" spans="2:15" s="11" customFormat="1" ht="12.5">
      <c r="B59" s="12" t="s">
        <v>226</v>
      </c>
      <c r="C59" s="12" t="s">
        <v>227</v>
      </c>
      <c r="D59" s="21" t="s">
        <v>228</v>
      </c>
      <c r="E59" s="12" t="s">
        <v>226</v>
      </c>
      <c r="F59" s="12" t="s">
        <v>227</v>
      </c>
      <c r="G59" s="13" t="s">
        <v>228</v>
      </c>
      <c r="H59" s="12" t="s">
        <v>37</v>
      </c>
      <c r="I59" s="14">
        <v>45139</v>
      </c>
      <c r="J59" s="15">
        <v>27993.56</v>
      </c>
      <c r="K59" s="15">
        <v>0</v>
      </c>
      <c r="L59" s="15">
        <v>27993.56</v>
      </c>
      <c r="M59" s="15">
        <v>0</v>
      </c>
      <c r="N59" s="12" t="s">
        <v>22</v>
      </c>
      <c r="O59" s="12" t="s">
        <v>232</v>
      </c>
    </row>
    <row r="60" spans="2:15" s="11" customFormat="1" ht="12.5">
      <c r="B60" s="12" t="s">
        <v>226</v>
      </c>
      <c r="C60" s="12" t="s">
        <v>227</v>
      </c>
      <c r="D60" s="21" t="s">
        <v>228</v>
      </c>
      <c r="E60" s="12" t="s">
        <v>226</v>
      </c>
      <c r="F60" s="12" t="s">
        <v>227</v>
      </c>
      <c r="G60" s="13" t="s">
        <v>228</v>
      </c>
      <c r="H60" s="12" t="s">
        <v>57</v>
      </c>
      <c r="I60" s="14">
        <v>45170</v>
      </c>
      <c r="J60" s="15">
        <v>457391.56</v>
      </c>
      <c r="K60" s="15">
        <v>0</v>
      </c>
      <c r="L60" s="15">
        <v>457391.56</v>
      </c>
      <c r="M60" s="15">
        <v>0</v>
      </c>
      <c r="N60" s="12" t="s">
        <v>22</v>
      </c>
      <c r="O60" s="12" t="s">
        <v>232</v>
      </c>
    </row>
    <row r="61" spans="2:15" s="11" customFormat="1" ht="12.5">
      <c r="B61" s="12" t="s">
        <v>226</v>
      </c>
      <c r="C61" s="12" t="s">
        <v>227</v>
      </c>
      <c r="D61" s="21" t="s">
        <v>228</v>
      </c>
      <c r="E61" s="12" t="s">
        <v>226</v>
      </c>
      <c r="F61" s="12" t="s">
        <v>227</v>
      </c>
      <c r="G61" s="13" t="s">
        <v>228</v>
      </c>
      <c r="H61" s="12" t="s">
        <v>37</v>
      </c>
      <c r="I61" s="14">
        <v>45170</v>
      </c>
      <c r="J61" s="15">
        <v>26906.59</v>
      </c>
      <c r="K61" s="15">
        <v>0</v>
      </c>
      <c r="L61" s="15">
        <v>26906.59</v>
      </c>
      <c r="M61" s="15">
        <v>0</v>
      </c>
      <c r="N61" s="12" t="s">
        <v>22</v>
      </c>
      <c r="O61" s="12" t="s">
        <v>232</v>
      </c>
    </row>
    <row r="62" spans="2:15" s="11" customFormat="1" ht="12.5">
      <c r="B62" s="12" t="s">
        <v>226</v>
      </c>
      <c r="C62" s="12" t="s">
        <v>227</v>
      </c>
      <c r="D62" s="21" t="s">
        <v>228</v>
      </c>
      <c r="E62" s="12" t="s">
        <v>226</v>
      </c>
      <c r="F62" s="12" t="s">
        <v>227</v>
      </c>
      <c r="G62" s="13" t="s">
        <v>228</v>
      </c>
      <c r="H62" s="12" t="s">
        <v>57</v>
      </c>
      <c r="I62" s="14">
        <v>45200</v>
      </c>
      <c r="J62" s="15">
        <v>461889.86</v>
      </c>
      <c r="K62" s="15">
        <v>0</v>
      </c>
      <c r="L62" s="15">
        <v>461889.86</v>
      </c>
      <c r="M62" s="15">
        <v>0</v>
      </c>
      <c r="N62" s="12" t="s">
        <v>22</v>
      </c>
      <c r="O62" s="12" t="s">
        <v>232</v>
      </c>
    </row>
    <row r="63" spans="2:15" s="11" customFormat="1" ht="12.5">
      <c r="B63" s="12" t="s">
        <v>226</v>
      </c>
      <c r="C63" s="12" t="s">
        <v>227</v>
      </c>
      <c r="D63" s="21" t="s">
        <v>228</v>
      </c>
      <c r="E63" s="12" t="s">
        <v>226</v>
      </c>
      <c r="F63" s="12" t="s">
        <v>227</v>
      </c>
      <c r="G63" s="13" t="s">
        <v>228</v>
      </c>
      <c r="H63" s="12" t="s">
        <v>37</v>
      </c>
      <c r="I63" s="14">
        <v>45200</v>
      </c>
      <c r="J63" s="15">
        <v>25805.43</v>
      </c>
      <c r="K63" s="15">
        <v>0</v>
      </c>
      <c r="L63" s="15">
        <v>25805.43</v>
      </c>
      <c r="M63" s="15">
        <v>0</v>
      </c>
      <c r="N63" s="12" t="s">
        <v>22</v>
      </c>
      <c r="O63" s="12" t="s">
        <v>232</v>
      </c>
    </row>
    <row r="64" spans="2:15" s="11" customFormat="1" ht="12.5">
      <c r="B64" s="12" t="s">
        <v>226</v>
      </c>
      <c r="C64" s="12" t="s">
        <v>227</v>
      </c>
      <c r="D64" s="21" t="s">
        <v>228</v>
      </c>
      <c r="E64" s="12" t="s">
        <v>226</v>
      </c>
      <c r="F64" s="12" t="s">
        <v>227</v>
      </c>
      <c r="G64" s="13" t="s">
        <v>228</v>
      </c>
      <c r="H64" s="12" t="s">
        <v>57</v>
      </c>
      <c r="I64" s="14">
        <v>45231</v>
      </c>
      <c r="J64" s="15">
        <v>463226.28</v>
      </c>
      <c r="K64" s="15">
        <v>0</v>
      </c>
      <c r="L64" s="15">
        <v>463226.28</v>
      </c>
      <c r="M64" s="15">
        <v>0</v>
      </c>
      <c r="N64" s="12" t="s">
        <v>22</v>
      </c>
      <c r="O64" s="12" t="s">
        <v>232</v>
      </c>
    </row>
    <row r="65" spans="2:15" s="11" customFormat="1" ht="12.5">
      <c r="B65" s="12" t="s">
        <v>226</v>
      </c>
      <c r="C65" s="12" t="s">
        <v>227</v>
      </c>
      <c r="D65" s="21" t="s">
        <v>228</v>
      </c>
      <c r="E65" s="12" t="s">
        <v>226</v>
      </c>
      <c r="F65" s="12" t="s">
        <v>227</v>
      </c>
      <c r="G65" s="13" t="s">
        <v>228</v>
      </c>
      <c r="H65" s="12" t="s">
        <v>37</v>
      </c>
      <c r="I65" s="14">
        <v>45231</v>
      </c>
      <c r="J65" s="15">
        <v>23156.29</v>
      </c>
      <c r="K65" s="15">
        <v>0</v>
      </c>
      <c r="L65" s="15">
        <v>23156.29</v>
      </c>
      <c r="M65" s="15">
        <v>0</v>
      </c>
      <c r="N65" s="12" t="s">
        <v>22</v>
      </c>
      <c r="O65" s="12" t="s">
        <v>232</v>
      </c>
    </row>
    <row r="66" spans="2:15" s="11" customFormat="1" ht="12.5">
      <c r="B66" s="12" t="s">
        <v>226</v>
      </c>
      <c r="C66" s="12" t="s">
        <v>227</v>
      </c>
      <c r="D66" s="21" t="s">
        <v>228</v>
      </c>
      <c r="E66" s="12" t="s">
        <v>226</v>
      </c>
      <c r="F66" s="12" t="s">
        <v>227</v>
      </c>
      <c r="G66" s="13" t="s">
        <v>228</v>
      </c>
      <c r="H66" s="12" t="s">
        <v>57</v>
      </c>
      <c r="I66" s="14">
        <v>45261</v>
      </c>
      <c r="J66" s="15">
        <v>465906.21</v>
      </c>
      <c r="K66" s="15">
        <v>0</v>
      </c>
      <c r="L66" s="15">
        <v>465906.21</v>
      </c>
      <c r="M66" s="15">
        <v>0</v>
      </c>
      <c r="N66" s="12" t="s">
        <v>22</v>
      </c>
      <c r="O66" s="12" t="s">
        <v>232</v>
      </c>
    </row>
    <row r="67" spans="2:15" s="11" customFormat="1" ht="12.5">
      <c r="B67" s="12" t="s">
        <v>226</v>
      </c>
      <c r="C67" s="12" t="s">
        <v>227</v>
      </c>
      <c r="D67" s="21" t="s">
        <v>228</v>
      </c>
      <c r="E67" s="12" t="s">
        <v>226</v>
      </c>
      <c r="F67" s="12" t="s">
        <v>227</v>
      </c>
      <c r="G67" s="13" t="s">
        <v>228</v>
      </c>
      <c r="H67" s="12" t="s">
        <v>37</v>
      </c>
      <c r="I67" s="14">
        <v>45261</v>
      </c>
      <c r="J67" s="15">
        <v>21244.06</v>
      </c>
      <c r="K67" s="15">
        <v>0</v>
      </c>
      <c r="L67" s="15">
        <v>21244.06</v>
      </c>
      <c r="M67" s="15">
        <v>0</v>
      </c>
      <c r="N67" s="12" t="s">
        <v>22</v>
      </c>
      <c r="O67" s="12" t="s">
        <v>232</v>
      </c>
    </row>
    <row r="68" spans="2:15" s="11" customFormat="1" ht="12.5">
      <c r="B68" s="12" t="s">
        <v>226</v>
      </c>
      <c r="C68" s="12" t="s">
        <v>227</v>
      </c>
      <c r="D68" s="21" t="s">
        <v>228</v>
      </c>
      <c r="E68" s="12" t="s">
        <v>226</v>
      </c>
      <c r="F68" s="12" t="s">
        <v>227</v>
      </c>
      <c r="G68" s="13" t="s">
        <v>228</v>
      </c>
      <c r="H68" s="12" t="s">
        <v>57</v>
      </c>
      <c r="I68" s="14">
        <v>45292</v>
      </c>
      <c r="J68" s="15">
        <v>466636.45</v>
      </c>
      <c r="K68" s="15">
        <v>0</v>
      </c>
      <c r="L68" s="15">
        <v>466636.45</v>
      </c>
      <c r="M68" s="15">
        <v>0</v>
      </c>
      <c r="N68" s="12" t="s">
        <v>22</v>
      </c>
      <c r="O68" s="12" t="s">
        <v>232</v>
      </c>
    </row>
    <row r="69" spans="2:15" s="11" customFormat="1" ht="12.5">
      <c r="B69" s="12" t="s">
        <v>226</v>
      </c>
      <c r="C69" s="12" t="s">
        <v>227</v>
      </c>
      <c r="D69" s="21" t="s">
        <v>228</v>
      </c>
      <c r="E69" s="12" t="s">
        <v>226</v>
      </c>
      <c r="F69" s="12" t="s">
        <v>227</v>
      </c>
      <c r="G69" s="13" t="s">
        <v>228</v>
      </c>
      <c r="H69" s="12" t="s">
        <v>37</v>
      </c>
      <c r="I69" s="14">
        <v>45292</v>
      </c>
      <c r="J69" s="15">
        <v>17261.310000000001</v>
      </c>
      <c r="K69" s="15">
        <v>0</v>
      </c>
      <c r="L69" s="15">
        <v>17261.310000000001</v>
      </c>
      <c r="M69" s="15">
        <v>0</v>
      </c>
      <c r="N69" s="12" t="s">
        <v>22</v>
      </c>
      <c r="O69" s="12" t="s">
        <v>232</v>
      </c>
    </row>
    <row r="70" spans="2:15" s="11" customFormat="1" ht="12.5">
      <c r="B70" s="12" t="s">
        <v>226</v>
      </c>
      <c r="C70" s="12" t="s">
        <v>227</v>
      </c>
      <c r="D70" s="21" t="s">
        <v>228</v>
      </c>
      <c r="E70" s="12" t="s">
        <v>226</v>
      </c>
      <c r="F70" s="12" t="s">
        <v>227</v>
      </c>
      <c r="G70" s="13" t="s">
        <v>228</v>
      </c>
      <c r="H70" s="12" t="s">
        <v>57</v>
      </c>
      <c r="I70" s="14">
        <v>45323</v>
      </c>
      <c r="J70" s="15">
        <v>473207.56</v>
      </c>
      <c r="K70" s="15">
        <v>0</v>
      </c>
      <c r="L70" s="15">
        <v>473207.56</v>
      </c>
      <c r="M70" s="15">
        <v>0</v>
      </c>
      <c r="N70" s="12" t="s">
        <v>22</v>
      </c>
      <c r="O70" s="12" t="s">
        <v>232</v>
      </c>
    </row>
    <row r="71" spans="2:15" s="11" customFormat="1" ht="12.5">
      <c r="B71" s="12" t="s">
        <v>226</v>
      </c>
      <c r="C71" s="12" t="s">
        <v>227</v>
      </c>
      <c r="D71" s="21" t="s">
        <v>228</v>
      </c>
      <c r="E71" s="12" t="s">
        <v>226</v>
      </c>
      <c r="F71" s="12" t="s">
        <v>227</v>
      </c>
      <c r="G71" s="13" t="s">
        <v>228</v>
      </c>
      <c r="H71" s="12" t="s">
        <v>37</v>
      </c>
      <c r="I71" s="14">
        <v>45323</v>
      </c>
      <c r="J71" s="15">
        <v>16720.72</v>
      </c>
      <c r="K71" s="15">
        <v>0</v>
      </c>
      <c r="L71" s="15">
        <v>16720.72</v>
      </c>
      <c r="M71" s="15">
        <v>0</v>
      </c>
      <c r="N71" s="12" t="s">
        <v>22</v>
      </c>
      <c r="O71" s="12" t="s">
        <v>232</v>
      </c>
    </row>
    <row r="72" spans="2:15" s="11" customFormat="1" ht="12.5">
      <c r="B72" s="12" t="s">
        <v>226</v>
      </c>
      <c r="C72" s="12" t="s">
        <v>227</v>
      </c>
      <c r="D72" s="21" t="s">
        <v>228</v>
      </c>
      <c r="E72" s="12" t="s">
        <v>226</v>
      </c>
      <c r="F72" s="12" t="s">
        <v>227</v>
      </c>
      <c r="G72" s="13" t="s">
        <v>228</v>
      </c>
      <c r="H72" s="12" t="s">
        <v>57</v>
      </c>
      <c r="I72" s="14">
        <v>45352</v>
      </c>
      <c r="J72" s="15">
        <v>471391.61</v>
      </c>
      <c r="K72" s="15">
        <v>0</v>
      </c>
      <c r="L72" s="15">
        <v>471391.61</v>
      </c>
      <c r="M72" s="15">
        <v>0</v>
      </c>
      <c r="N72" s="12" t="s">
        <v>22</v>
      </c>
      <c r="O72" s="12" t="s">
        <v>232</v>
      </c>
    </row>
    <row r="73" spans="2:15" s="11" customFormat="1" ht="12.5">
      <c r="B73" s="12" t="s">
        <v>226</v>
      </c>
      <c r="C73" s="12" t="s">
        <v>227</v>
      </c>
      <c r="D73" s="21" t="s">
        <v>228</v>
      </c>
      <c r="E73" s="12" t="s">
        <v>226</v>
      </c>
      <c r="F73" s="12" t="s">
        <v>227</v>
      </c>
      <c r="G73" s="13" t="s">
        <v>228</v>
      </c>
      <c r="H73" s="12" t="s">
        <v>37</v>
      </c>
      <c r="I73" s="14">
        <v>45352</v>
      </c>
      <c r="J73" s="15">
        <v>14809.18</v>
      </c>
      <c r="K73" s="15">
        <v>0</v>
      </c>
      <c r="L73" s="15">
        <v>14809.18</v>
      </c>
      <c r="M73" s="15">
        <v>0</v>
      </c>
      <c r="N73" s="12" t="s">
        <v>22</v>
      </c>
      <c r="O73" s="12" t="s">
        <v>232</v>
      </c>
    </row>
    <row r="74" spans="2:15" s="11" customFormat="1" ht="12.5">
      <c r="B74" s="12" t="s">
        <v>226</v>
      </c>
      <c r="C74" s="12" t="s">
        <v>227</v>
      </c>
      <c r="D74" s="21" t="s">
        <v>228</v>
      </c>
      <c r="E74" s="12" t="s">
        <v>226</v>
      </c>
      <c r="F74" s="12" t="s">
        <v>227</v>
      </c>
      <c r="G74" s="13" t="s">
        <v>228</v>
      </c>
      <c r="H74" s="12" t="s">
        <v>57</v>
      </c>
      <c r="I74" s="14">
        <v>45383</v>
      </c>
      <c r="J74" s="15">
        <v>530521.64</v>
      </c>
      <c r="K74" s="15">
        <v>0</v>
      </c>
      <c r="L74" s="15">
        <v>530521.64</v>
      </c>
      <c r="M74" s="15">
        <v>0</v>
      </c>
      <c r="N74" s="12" t="s">
        <v>22</v>
      </c>
      <c r="O74" s="12" t="s">
        <v>232</v>
      </c>
    </row>
    <row r="75" spans="2:15" s="11" customFormat="1" ht="12.5">
      <c r="B75" s="12" t="s">
        <v>226</v>
      </c>
      <c r="C75" s="12" t="s">
        <v>227</v>
      </c>
      <c r="D75" s="21" t="s">
        <v>228</v>
      </c>
      <c r="E75" s="12" t="s">
        <v>226</v>
      </c>
      <c r="F75" s="12" t="s">
        <v>227</v>
      </c>
      <c r="G75" s="13" t="s">
        <v>228</v>
      </c>
      <c r="H75" s="12" t="s">
        <v>37</v>
      </c>
      <c r="I75" s="14">
        <v>45383</v>
      </c>
      <c r="J75" s="15">
        <v>14161.11</v>
      </c>
      <c r="K75" s="15">
        <v>0</v>
      </c>
      <c r="L75" s="15">
        <v>14161.11</v>
      </c>
      <c r="M75" s="15">
        <v>0</v>
      </c>
      <c r="N75" s="12" t="s">
        <v>22</v>
      </c>
      <c r="O75" s="12" t="s">
        <v>232</v>
      </c>
    </row>
    <row r="76" spans="2:15" s="11" customFormat="1" ht="12.5">
      <c r="B76" s="12" t="s">
        <v>226</v>
      </c>
      <c r="C76" s="12" t="s">
        <v>227</v>
      </c>
      <c r="D76" s="21" t="s">
        <v>228</v>
      </c>
      <c r="E76" s="12" t="s">
        <v>226</v>
      </c>
      <c r="F76" s="12" t="s">
        <v>227</v>
      </c>
      <c r="G76" s="13" t="s">
        <v>228</v>
      </c>
      <c r="H76" s="12" t="s">
        <v>57</v>
      </c>
      <c r="I76" s="14">
        <v>45413</v>
      </c>
      <c r="J76" s="15">
        <v>539134.55000000005</v>
      </c>
      <c r="K76" s="15">
        <v>0</v>
      </c>
      <c r="L76" s="15">
        <v>539134.55000000005</v>
      </c>
      <c r="M76" s="15">
        <v>0</v>
      </c>
      <c r="N76" s="12" t="s">
        <v>22</v>
      </c>
      <c r="O76" s="12" t="s">
        <v>232</v>
      </c>
    </row>
    <row r="77" spans="2:15" s="11" customFormat="1" ht="12.5">
      <c r="B77" s="12" t="s">
        <v>226</v>
      </c>
      <c r="C77" s="12" t="s">
        <v>227</v>
      </c>
      <c r="D77" s="21" t="s">
        <v>228</v>
      </c>
      <c r="E77" s="12" t="s">
        <v>226</v>
      </c>
      <c r="F77" s="12" t="s">
        <v>227</v>
      </c>
      <c r="G77" s="13" t="s">
        <v>228</v>
      </c>
      <c r="H77" s="12" t="s">
        <v>37</v>
      </c>
      <c r="I77" s="14">
        <v>45413</v>
      </c>
      <c r="J77" s="15">
        <v>13230.78</v>
      </c>
      <c r="K77" s="15">
        <v>0</v>
      </c>
      <c r="L77" s="15">
        <v>13230.78</v>
      </c>
      <c r="M77" s="15">
        <v>0</v>
      </c>
      <c r="N77" s="12" t="s">
        <v>22</v>
      </c>
      <c r="O77" s="12" t="s">
        <v>232</v>
      </c>
    </row>
    <row r="78" spans="2:15" s="11" customFormat="1" ht="12.5">
      <c r="B78" s="12" t="s">
        <v>226</v>
      </c>
      <c r="C78" s="12" t="s">
        <v>227</v>
      </c>
      <c r="D78" s="21" t="s">
        <v>228</v>
      </c>
      <c r="E78" s="12" t="s">
        <v>226</v>
      </c>
      <c r="F78" s="12" t="s">
        <v>227</v>
      </c>
      <c r="G78" s="13" t="s">
        <v>228</v>
      </c>
      <c r="H78" s="12" t="s">
        <v>57</v>
      </c>
      <c r="I78" s="14">
        <v>45444</v>
      </c>
      <c r="J78" s="15">
        <v>540298.18000000005</v>
      </c>
      <c r="K78" s="15">
        <v>0</v>
      </c>
      <c r="L78" s="15">
        <v>540298.18000000005</v>
      </c>
      <c r="M78" s="15">
        <v>0</v>
      </c>
      <c r="N78" s="12" t="s">
        <v>22</v>
      </c>
      <c r="O78" s="12" t="s">
        <v>232</v>
      </c>
    </row>
    <row r="79" spans="2:15" s="11" customFormat="1" ht="12.5">
      <c r="B79" s="12" t="s">
        <v>226</v>
      </c>
      <c r="C79" s="12" t="s">
        <v>227</v>
      </c>
      <c r="D79" s="21" t="s">
        <v>228</v>
      </c>
      <c r="E79" s="12" t="s">
        <v>226</v>
      </c>
      <c r="F79" s="12" t="s">
        <v>227</v>
      </c>
      <c r="G79" s="13" t="s">
        <v>228</v>
      </c>
      <c r="H79" s="12" t="s">
        <v>37</v>
      </c>
      <c r="I79" s="14">
        <v>45444</v>
      </c>
      <c r="J79" s="15">
        <v>11163.6</v>
      </c>
      <c r="K79" s="15">
        <v>0</v>
      </c>
      <c r="L79" s="15">
        <v>11163.6</v>
      </c>
      <c r="M79" s="15">
        <v>0</v>
      </c>
      <c r="N79" s="12" t="s">
        <v>22</v>
      </c>
      <c r="O79" s="12" t="s">
        <v>232</v>
      </c>
    </row>
    <row r="80" spans="2:15" s="11" customFormat="1" ht="12.5">
      <c r="B80" s="12" t="s">
        <v>226</v>
      </c>
      <c r="C80" s="12" t="s">
        <v>227</v>
      </c>
      <c r="D80" s="21" t="s">
        <v>228</v>
      </c>
      <c r="E80" s="12" t="s">
        <v>226</v>
      </c>
      <c r="F80" s="12" t="s">
        <v>227</v>
      </c>
      <c r="G80" s="13" t="s">
        <v>228</v>
      </c>
      <c r="H80" s="12" t="s">
        <v>57</v>
      </c>
      <c r="I80" s="14">
        <v>45474</v>
      </c>
      <c r="J80" s="15">
        <v>781942.61</v>
      </c>
      <c r="K80" s="15">
        <v>0</v>
      </c>
      <c r="L80" s="15">
        <v>781942.61</v>
      </c>
      <c r="M80" s="15">
        <v>0</v>
      </c>
      <c r="N80" s="12" t="s">
        <v>22</v>
      </c>
      <c r="O80" s="12" t="s">
        <v>232</v>
      </c>
    </row>
    <row r="81" spans="2:15" s="11" customFormat="1" ht="12.5">
      <c r="B81" s="12" t="s">
        <v>226</v>
      </c>
      <c r="C81" s="12" t="s">
        <v>227</v>
      </c>
      <c r="D81" s="21" t="s">
        <v>228</v>
      </c>
      <c r="E81" s="12" t="s">
        <v>226</v>
      </c>
      <c r="F81" s="12" t="s">
        <v>227</v>
      </c>
      <c r="G81" s="13" t="s">
        <v>228</v>
      </c>
      <c r="H81" s="12" t="s">
        <v>37</v>
      </c>
      <c r="I81" s="14">
        <v>45474</v>
      </c>
      <c r="J81" s="15">
        <v>16315.68</v>
      </c>
      <c r="K81" s="15">
        <v>0</v>
      </c>
      <c r="L81" s="15">
        <v>16315.68</v>
      </c>
      <c r="M81" s="15">
        <v>0</v>
      </c>
      <c r="N81" s="12" t="s">
        <v>22</v>
      </c>
      <c r="O81" s="12" t="s">
        <v>232</v>
      </c>
    </row>
    <row r="82" spans="2:15" s="11" customFormat="1" ht="12.5">
      <c r="B82" s="12" t="s">
        <v>226</v>
      </c>
      <c r="C82" s="12" t="s">
        <v>227</v>
      </c>
      <c r="D82" s="21" t="s">
        <v>228</v>
      </c>
      <c r="E82" s="12" t="s">
        <v>226</v>
      </c>
      <c r="F82" s="12" t="s">
        <v>227</v>
      </c>
      <c r="G82" s="13" t="s">
        <v>228</v>
      </c>
      <c r="H82" s="12" t="s">
        <v>57</v>
      </c>
      <c r="I82" s="14">
        <v>45505</v>
      </c>
      <c r="J82" s="15">
        <v>840008.93</v>
      </c>
      <c r="K82" s="15">
        <v>0</v>
      </c>
      <c r="L82" s="15">
        <v>840008.93</v>
      </c>
      <c r="M82" s="15">
        <v>0</v>
      </c>
      <c r="N82" s="12" t="s">
        <v>22</v>
      </c>
      <c r="O82" s="12" t="s">
        <v>232</v>
      </c>
    </row>
    <row r="83" spans="2:15" s="11" customFormat="1" ht="12.5">
      <c r="B83" s="12" t="s">
        <v>226</v>
      </c>
      <c r="C83" s="12" t="s">
        <v>227</v>
      </c>
      <c r="D83" s="21" t="s">
        <v>228</v>
      </c>
      <c r="E83" s="12" t="s">
        <v>226</v>
      </c>
      <c r="F83" s="12" t="s">
        <v>227</v>
      </c>
      <c r="G83" s="13" t="s">
        <v>228</v>
      </c>
      <c r="H83" s="12" t="s">
        <v>37</v>
      </c>
      <c r="I83" s="14">
        <v>45505</v>
      </c>
      <c r="J83" s="15">
        <v>13770.95</v>
      </c>
      <c r="K83" s="15">
        <v>0</v>
      </c>
      <c r="L83" s="15">
        <v>13770.95</v>
      </c>
      <c r="M83" s="15">
        <v>0</v>
      </c>
      <c r="N83" s="12" t="s">
        <v>22</v>
      </c>
      <c r="O83" s="12" t="s">
        <v>232</v>
      </c>
    </row>
    <row r="84" spans="2:15" s="11" customFormat="1" ht="12.5">
      <c r="B84" s="12" t="s">
        <v>226</v>
      </c>
      <c r="C84" s="12" t="s">
        <v>227</v>
      </c>
      <c r="D84" s="21" t="s">
        <v>228</v>
      </c>
      <c r="E84" s="12" t="s">
        <v>226</v>
      </c>
      <c r="F84" s="12" t="s">
        <v>227</v>
      </c>
      <c r="G84" s="13" t="s">
        <v>228</v>
      </c>
      <c r="H84" s="12" t="s">
        <v>57</v>
      </c>
      <c r="I84" s="14">
        <v>45536</v>
      </c>
      <c r="J84" s="15">
        <v>844687.03</v>
      </c>
      <c r="K84" s="15">
        <v>0</v>
      </c>
      <c r="L84" s="15">
        <v>844687.03</v>
      </c>
      <c r="M84" s="15">
        <v>0</v>
      </c>
      <c r="N84" s="12" t="s">
        <v>22</v>
      </c>
      <c r="O84" s="12" t="s">
        <v>232</v>
      </c>
    </row>
    <row r="85" spans="2:15" s="11" customFormat="1" ht="12.5">
      <c r="B85" s="12" t="s">
        <v>226</v>
      </c>
      <c r="C85" s="12" t="s">
        <v>227</v>
      </c>
      <c r="D85" s="21" t="s">
        <v>228</v>
      </c>
      <c r="E85" s="12" t="s">
        <v>226</v>
      </c>
      <c r="F85" s="12" t="s">
        <v>227</v>
      </c>
      <c r="G85" s="13" t="s">
        <v>228</v>
      </c>
      <c r="H85" s="12" t="s">
        <v>37</v>
      </c>
      <c r="I85" s="14">
        <v>45536</v>
      </c>
      <c r="J85" s="15">
        <v>9067.11</v>
      </c>
      <c r="K85" s="15">
        <v>0</v>
      </c>
      <c r="L85" s="15">
        <v>9067.11</v>
      </c>
      <c r="M85" s="15">
        <v>0</v>
      </c>
      <c r="N85" s="12" t="s">
        <v>22</v>
      </c>
      <c r="O85" s="12" t="s">
        <v>232</v>
      </c>
    </row>
    <row r="86" spans="2:15" s="11" customFormat="1" ht="12.5">
      <c r="B86" s="12" t="s">
        <v>226</v>
      </c>
      <c r="C86" s="12" t="s">
        <v>227</v>
      </c>
      <c r="D86" s="21" t="s">
        <v>228</v>
      </c>
      <c r="E86" s="12" t="s">
        <v>226</v>
      </c>
      <c r="F86" s="12" t="s">
        <v>227</v>
      </c>
      <c r="G86" s="13" t="s">
        <v>228</v>
      </c>
      <c r="H86" s="12" t="s">
        <v>57</v>
      </c>
      <c r="I86" s="14">
        <v>45566</v>
      </c>
      <c r="J86" s="15">
        <v>849933.43</v>
      </c>
      <c r="K86" s="15">
        <v>0</v>
      </c>
      <c r="L86" s="15">
        <v>849933.43</v>
      </c>
      <c r="M86" s="15">
        <v>0</v>
      </c>
      <c r="N86" s="12" t="s">
        <v>22</v>
      </c>
      <c r="O86" s="12" t="s">
        <v>232</v>
      </c>
    </row>
    <row r="87" spans="2:15" s="11" customFormat="1" ht="12.5">
      <c r="B87" s="12" t="s">
        <v>226</v>
      </c>
      <c r="C87" s="12" t="s">
        <v>227</v>
      </c>
      <c r="D87" s="21" t="s">
        <v>228</v>
      </c>
      <c r="E87" s="12" t="s">
        <v>226</v>
      </c>
      <c r="F87" s="12" t="s">
        <v>227</v>
      </c>
      <c r="G87" s="13" t="s">
        <v>228</v>
      </c>
      <c r="H87" s="12" t="s">
        <v>37</v>
      </c>
      <c r="I87" s="14">
        <v>45566</v>
      </c>
      <c r="J87" s="15">
        <v>5786.33</v>
      </c>
      <c r="K87" s="15">
        <v>0</v>
      </c>
      <c r="L87" s="15">
        <v>5786.33</v>
      </c>
      <c r="M87" s="15">
        <v>0</v>
      </c>
      <c r="N87" s="12" t="s">
        <v>22</v>
      </c>
      <c r="O87" s="12" t="s">
        <v>232</v>
      </c>
    </row>
    <row r="88" spans="2:15" s="11" customFormat="1" ht="12.5">
      <c r="B88" s="12" t="s">
        <v>226</v>
      </c>
      <c r="C88" s="12" t="s">
        <v>227</v>
      </c>
      <c r="D88" s="21" t="s">
        <v>228</v>
      </c>
      <c r="E88" s="12" t="s">
        <v>226</v>
      </c>
      <c r="F88" s="12" t="s">
        <v>227</v>
      </c>
      <c r="G88" s="13" t="s">
        <v>228</v>
      </c>
      <c r="H88" s="12" t="s">
        <v>57</v>
      </c>
      <c r="I88" s="14">
        <v>45597</v>
      </c>
      <c r="J88" s="15">
        <v>870244.37</v>
      </c>
      <c r="K88" s="15">
        <v>0</v>
      </c>
      <c r="L88" s="15">
        <v>870244.37</v>
      </c>
      <c r="M88" s="15">
        <v>0</v>
      </c>
      <c r="N88" s="12" t="s">
        <v>22</v>
      </c>
      <c r="O88" s="12" t="s">
        <v>232</v>
      </c>
    </row>
    <row r="89" spans="2:15" s="11" customFormat="1" ht="12.5">
      <c r="B89" s="12" t="s">
        <v>226</v>
      </c>
      <c r="C89" s="12" t="s">
        <v>227</v>
      </c>
      <c r="D89" s="21" t="s">
        <v>228</v>
      </c>
      <c r="E89" s="12" t="s">
        <v>226</v>
      </c>
      <c r="F89" s="12" t="s">
        <v>227</v>
      </c>
      <c r="G89" s="13" t="s">
        <v>228</v>
      </c>
      <c r="H89" s="12" t="s">
        <v>37</v>
      </c>
      <c r="I89" s="14">
        <v>45597</v>
      </c>
      <c r="J89" s="15">
        <v>1392.29</v>
      </c>
      <c r="K89" s="15">
        <v>0</v>
      </c>
      <c r="L89" s="15">
        <v>1392.29</v>
      </c>
      <c r="M89" s="15">
        <v>0</v>
      </c>
      <c r="N89" s="12" t="s">
        <v>22</v>
      </c>
      <c r="O89" s="12" t="s">
        <v>232</v>
      </c>
    </row>
    <row r="90" spans="2:15" s="11" customFormat="1" ht="12.5">
      <c r="B90" s="12" t="s">
        <v>93</v>
      </c>
      <c r="C90" s="12" t="s">
        <v>209</v>
      </c>
      <c r="D90" s="21" t="s">
        <v>94</v>
      </c>
      <c r="E90" s="12" t="s">
        <v>93</v>
      </c>
      <c r="F90" s="12" t="s">
        <v>209</v>
      </c>
      <c r="G90" s="13" t="s">
        <v>94</v>
      </c>
      <c r="H90" s="12" t="s">
        <v>57</v>
      </c>
      <c r="I90" s="14">
        <v>45383</v>
      </c>
      <c r="J90" s="15">
        <v>280340.5700000003</v>
      </c>
      <c r="K90" s="15">
        <v>0</v>
      </c>
      <c r="L90" s="15">
        <v>280340.57</v>
      </c>
      <c r="M90" s="15">
        <v>0</v>
      </c>
      <c r="N90" s="12" t="s">
        <v>22</v>
      </c>
      <c r="O90" s="12" t="s">
        <v>23</v>
      </c>
    </row>
    <row r="91" spans="2:15" s="11" customFormat="1" ht="12.5">
      <c r="B91" s="12" t="s">
        <v>93</v>
      </c>
      <c r="C91" s="12" t="s">
        <v>209</v>
      </c>
      <c r="D91" s="21" t="s">
        <v>94</v>
      </c>
      <c r="E91" s="12" t="s">
        <v>93</v>
      </c>
      <c r="F91" s="12" t="s">
        <v>209</v>
      </c>
      <c r="G91" s="13" t="s">
        <v>94</v>
      </c>
      <c r="H91" s="12" t="s">
        <v>37</v>
      </c>
      <c r="I91" s="14">
        <v>45383</v>
      </c>
      <c r="J91" s="15">
        <v>7023.33</v>
      </c>
      <c r="K91" s="15">
        <v>0</v>
      </c>
      <c r="L91" s="15">
        <v>7023.33</v>
      </c>
      <c r="M91" s="15">
        <v>0</v>
      </c>
      <c r="N91" s="12" t="s">
        <v>22</v>
      </c>
      <c r="O91" s="12" t="s">
        <v>23</v>
      </c>
    </row>
    <row r="92" spans="2:15" s="11" customFormat="1" ht="12.5">
      <c r="B92" s="12" t="s">
        <v>93</v>
      </c>
      <c r="C92" s="12" t="s">
        <v>209</v>
      </c>
      <c r="D92" s="21" t="s">
        <v>94</v>
      </c>
      <c r="E92" s="12" t="s">
        <v>93</v>
      </c>
      <c r="F92" s="12" t="s">
        <v>209</v>
      </c>
      <c r="G92" s="13" t="s">
        <v>94</v>
      </c>
      <c r="H92" s="12" t="s">
        <v>57</v>
      </c>
      <c r="I92" s="14">
        <v>45505</v>
      </c>
      <c r="J92" s="15">
        <v>1289478.8500000001</v>
      </c>
      <c r="K92" s="15">
        <v>0</v>
      </c>
      <c r="L92" s="15">
        <v>1289478.8500000001</v>
      </c>
      <c r="M92" s="15">
        <v>0</v>
      </c>
      <c r="N92" s="12" t="s">
        <v>22</v>
      </c>
      <c r="O92" s="12" t="s">
        <v>23</v>
      </c>
    </row>
    <row r="93" spans="2:15" s="11" customFormat="1" ht="12.5">
      <c r="B93" s="12" t="s">
        <v>93</v>
      </c>
      <c r="C93" s="12" t="s">
        <v>209</v>
      </c>
      <c r="D93" s="21" t="s">
        <v>94</v>
      </c>
      <c r="E93" s="12" t="s">
        <v>93</v>
      </c>
      <c r="F93" s="12" t="s">
        <v>209</v>
      </c>
      <c r="G93" s="13" t="s">
        <v>94</v>
      </c>
      <c r="H93" s="12" t="s">
        <v>37</v>
      </c>
      <c r="I93" s="14">
        <v>45505</v>
      </c>
      <c r="J93" s="15">
        <v>19045.990000000002</v>
      </c>
      <c r="K93" s="15">
        <v>0</v>
      </c>
      <c r="L93" s="15">
        <v>19045.990000000002</v>
      </c>
      <c r="M93" s="15">
        <v>0</v>
      </c>
      <c r="N93" s="12" t="s">
        <v>22</v>
      </c>
      <c r="O93" s="12" t="s">
        <v>23</v>
      </c>
    </row>
    <row r="94" spans="2:15" s="11" customFormat="1" ht="12.5">
      <c r="B94" s="12" t="s">
        <v>93</v>
      </c>
      <c r="C94" s="12" t="s">
        <v>209</v>
      </c>
      <c r="D94" s="21" t="s">
        <v>94</v>
      </c>
      <c r="E94" s="12" t="s">
        <v>93</v>
      </c>
      <c r="F94" s="12" t="s">
        <v>209</v>
      </c>
      <c r="G94" s="13" t="s">
        <v>94</v>
      </c>
      <c r="H94" s="12" t="s">
        <v>38</v>
      </c>
      <c r="I94" s="14">
        <v>45597</v>
      </c>
      <c r="J94" s="15">
        <v>13735801.869999994</v>
      </c>
      <c r="K94" s="15">
        <v>0</v>
      </c>
      <c r="L94" s="15">
        <v>13735801.869999999</v>
      </c>
      <c r="M94" s="15">
        <v>0</v>
      </c>
      <c r="N94" s="12" t="s">
        <v>22</v>
      </c>
      <c r="O94" s="12" t="s">
        <v>23</v>
      </c>
    </row>
    <row r="95" spans="2:15" s="11" customFormat="1" ht="12.5">
      <c r="B95" s="12" t="s">
        <v>32</v>
      </c>
      <c r="C95" s="12" t="s">
        <v>33</v>
      </c>
      <c r="D95" s="21" t="s">
        <v>34</v>
      </c>
      <c r="E95" s="12" t="s">
        <v>32</v>
      </c>
      <c r="F95" s="12" t="s">
        <v>33</v>
      </c>
      <c r="G95" s="13" t="s">
        <v>34</v>
      </c>
      <c r="H95" s="12" t="s">
        <v>57</v>
      </c>
      <c r="I95" s="14">
        <v>45505</v>
      </c>
      <c r="J95" s="15">
        <v>166696670.61000001</v>
      </c>
      <c r="K95" s="15">
        <v>158562307.94999999</v>
      </c>
      <c r="L95" s="15">
        <v>8134362.6600000001</v>
      </c>
      <c r="M95" s="15">
        <v>2.6077032089233398E-8</v>
      </c>
      <c r="N95" s="12" t="s">
        <v>22</v>
      </c>
      <c r="O95" s="12" t="s">
        <v>58</v>
      </c>
    </row>
    <row r="96" spans="2:15" s="11" customFormat="1" ht="12.5">
      <c r="B96" s="12" t="s">
        <v>32</v>
      </c>
      <c r="C96" s="12" t="s">
        <v>33</v>
      </c>
      <c r="D96" s="21" t="s">
        <v>34</v>
      </c>
      <c r="E96" s="12" t="s">
        <v>32</v>
      </c>
      <c r="F96" s="12" t="s">
        <v>33</v>
      </c>
      <c r="G96" s="13" t="s">
        <v>34</v>
      </c>
      <c r="H96" s="12" t="s">
        <v>37</v>
      </c>
      <c r="I96" s="14">
        <v>45505</v>
      </c>
      <c r="J96" s="15">
        <v>2732794.79</v>
      </c>
      <c r="K96" s="15">
        <v>2599441.54</v>
      </c>
      <c r="L96" s="15">
        <v>133353.25</v>
      </c>
      <c r="M96" s="15">
        <v>0</v>
      </c>
      <c r="N96" s="12" t="s">
        <v>22</v>
      </c>
      <c r="O96" s="12" t="s">
        <v>58</v>
      </c>
    </row>
    <row r="97" spans="2:15" s="11" customFormat="1" ht="12.5">
      <c r="B97" s="12" t="s">
        <v>32</v>
      </c>
      <c r="C97" s="12" t="s">
        <v>33</v>
      </c>
      <c r="D97" s="21" t="s">
        <v>34</v>
      </c>
      <c r="E97" s="12" t="s">
        <v>32</v>
      </c>
      <c r="F97" s="12" t="s">
        <v>33</v>
      </c>
      <c r="G97" s="13" t="s">
        <v>34</v>
      </c>
      <c r="H97" s="12" t="s">
        <v>38</v>
      </c>
      <c r="I97" s="14">
        <v>45627</v>
      </c>
      <c r="J97" s="15">
        <v>191831573.12</v>
      </c>
      <c r="K97" s="15">
        <v>0</v>
      </c>
      <c r="L97" s="15">
        <v>191831573.12</v>
      </c>
      <c r="M97" s="15">
        <v>0</v>
      </c>
      <c r="N97" s="12" t="s">
        <v>22</v>
      </c>
      <c r="O97" s="12" t="s">
        <v>23</v>
      </c>
    </row>
    <row r="98" spans="2:15" s="11" customFormat="1" ht="12.5">
      <c r="B98" s="12" t="s">
        <v>24</v>
      </c>
      <c r="C98" s="12" t="s">
        <v>233</v>
      </c>
      <c r="D98" s="21" t="s">
        <v>26</v>
      </c>
      <c r="E98" s="12" t="s">
        <v>59</v>
      </c>
      <c r="F98" s="12" t="s">
        <v>60</v>
      </c>
      <c r="G98" s="13" t="s">
        <v>61</v>
      </c>
      <c r="H98" s="12" t="s">
        <v>21</v>
      </c>
      <c r="I98" s="14">
        <v>45658</v>
      </c>
      <c r="J98" s="15">
        <v>93468146.090000004</v>
      </c>
      <c r="K98" s="15">
        <v>0</v>
      </c>
      <c r="L98" s="15">
        <v>93468146.090000004</v>
      </c>
      <c r="M98" s="15">
        <v>0</v>
      </c>
      <c r="N98" s="12" t="s">
        <v>22</v>
      </c>
      <c r="O98" s="12" t="s">
        <v>62</v>
      </c>
    </row>
    <row r="99" spans="2:15" s="11" customFormat="1" ht="12.5">
      <c r="B99" s="12" t="s">
        <v>24</v>
      </c>
      <c r="C99" s="12" t="s">
        <v>233</v>
      </c>
      <c r="D99" s="21" t="s">
        <v>26</v>
      </c>
      <c r="E99" s="12" t="s">
        <v>63</v>
      </c>
      <c r="F99" s="12" t="s">
        <v>64</v>
      </c>
      <c r="G99" s="13" t="s">
        <v>65</v>
      </c>
      <c r="H99" s="12" t="s">
        <v>21</v>
      </c>
      <c r="I99" s="14">
        <v>45658</v>
      </c>
      <c r="J99" s="15">
        <v>27710055.539999999</v>
      </c>
      <c r="K99" s="15">
        <v>0</v>
      </c>
      <c r="L99" s="15">
        <v>27710055.539999999</v>
      </c>
      <c r="M99" s="15">
        <v>0</v>
      </c>
      <c r="N99" s="12" t="s">
        <v>22</v>
      </c>
      <c r="O99" s="12" t="s">
        <v>62</v>
      </c>
    </row>
    <row r="100" spans="2:15" s="11" customFormat="1" ht="12.5">
      <c r="B100" s="12" t="s">
        <v>24</v>
      </c>
      <c r="C100" s="12" t="s">
        <v>233</v>
      </c>
      <c r="D100" s="21" t="s">
        <v>26</v>
      </c>
      <c r="E100" s="12" t="s">
        <v>63</v>
      </c>
      <c r="F100" s="12" t="s">
        <v>64</v>
      </c>
      <c r="G100" s="13" t="s">
        <v>65</v>
      </c>
      <c r="H100" s="12" t="s">
        <v>21</v>
      </c>
      <c r="I100" s="14">
        <v>45658</v>
      </c>
      <c r="J100" s="15">
        <v>76936869.319999993</v>
      </c>
      <c r="K100" s="15">
        <v>0</v>
      </c>
      <c r="L100" s="15">
        <v>76936869.319999993</v>
      </c>
      <c r="M100" s="15">
        <v>0</v>
      </c>
      <c r="N100" s="12" t="s">
        <v>22</v>
      </c>
      <c r="O100" s="12" t="s">
        <v>62</v>
      </c>
    </row>
    <row r="101" spans="2:15" s="11" customFormat="1" ht="12.5">
      <c r="B101" s="12" t="s">
        <v>24</v>
      </c>
      <c r="C101" s="12" t="s">
        <v>233</v>
      </c>
      <c r="D101" s="21" t="s">
        <v>26</v>
      </c>
      <c r="E101" s="12" t="s">
        <v>66</v>
      </c>
      <c r="F101" s="12" t="s">
        <v>67</v>
      </c>
      <c r="G101" s="13" t="s">
        <v>68</v>
      </c>
      <c r="H101" s="12" t="s">
        <v>21</v>
      </c>
      <c r="I101" s="14">
        <v>45658</v>
      </c>
      <c r="J101" s="15">
        <v>28483801.809999999</v>
      </c>
      <c r="K101" s="15">
        <v>0</v>
      </c>
      <c r="L101" s="15">
        <v>28483801.809999999</v>
      </c>
      <c r="M101" s="15">
        <v>0</v>
      </c>
      <c r="N101" s="12" t="s">
        <v>22</v>
      </c>
      <c r="O101" s="12" t="s">
        <v>62</v>
      </c>
    </row>
    <row r="102" spans="2:15" s="11" customFormat="1" ht="12.5">
      <c r="B102" s="12" t="s">
        <v>24</v>
      </c>
      <c r="C102" s="12" t="s">
        <v>233</v>
      </c>
      <c r="D102" s="21" t="s">
        <v>26</v>
      </c>
      <c r="E102" s="12" t="s">
        <v>66</v>
      </c>
      <c r="F102" s="12" t="s">
        <v>67</v>
      </c>
      <c r="G102" s="13" t="s">
        <v>68</v>
      </c>
      <c r="H102" s="12" t="s">
        <v>21</v>
      </c>
      <c r="I102" s="14">
        <v>45658</v>
      </c>
      <c r="J102" s="15">
        <v>15135272.939999999</v>
      </c>
      <c r="K102" s="15">
        <v>0</v>
      </c>
      <c r="L102" s="15">
        <v>15135272.939999999</v>
      </c>
      <c r="M102" s="15">
        <v>0</v>
      </c>
      <c r="N102" s="12" t="s">
        <v>22</v>
      </c>
      <c r="O102" s="12" t="s">
        <v>62</v>
      </c>
    </row>
    <row r="103" spans="2:15" s="11" customFormat="1" ht="12.5">
      <c r="B103" s="12" t="s">
        <v>24</v>
      </c>
      <c r="C103" s="12" t="s">
        <v>233</v>
      </c>
      <c r="D103" s="21" t="s">
        <v>26</v>
      </c>
      <c r="E103" s="12" t="s">
        <v>32</v>
      </c>
      <c r="F103" s="12" t="s">
        <v>234</v>
      </c>
      <c r="G103" s="13" t="s">
        <v>34</v>
      </c>
      <c r="H103" s="12" t="s">
        <v>21</v>
      </c>
      <c r="I103" s="14">
        <v>45658</v>
      </c>
      <c r="J103" s="15">
        <v>18227025.690000001</v>
      </c>
      <c r="K103" s="15">
        <v>0</v>
      </c>
      <c r="L103" s="15">
        <v>18227025.690000001</v>
      </c>
      <c r="M103" s="15">
        <v>0</v>
      </c>
      <c r="N103" s="12" t="s">
        <v>22</v>
      </c>
      <c r="O103" s="12" t="s">
        <v>62</v>
      </c>
    </row>
    <row r="104" spans="2:15" s="11" customFormat="1" ht="12.5">
      <c r="B104" s="12" t="s">
        <v>24</v>
      </c>
      <c r="C104" s="12" t="s">
        <v>233</v>
      </c>
      <c r="D104" s="21" t="s">
        <v>26</v>
      </c>
      <c r="E104" s="12" t="s">
        <v>235</v>
      </c>
      <c r="F104" s="12" t="s">
        <v>236</v>
      </c>
      <c r="G104" s="13" t="s">
        <v>20</v>
      </c>
      <c r="H104" s="12" t="s">
        <v>21</v>
      </c>
      <c r="I104" s="14">
        <v>45658</v>
      </c>
      <c r="J104" s="15">
        <v>15373770.02</v>
      </c>
      <c r="K104" s="15">
        <v>0</v>
      </c>
      <c r="L104" s="15">
        <v>15373770.02</v>
      </c>
      <c r="M104" s="15">
        <v>0</v>
      </c>
      <c r="N104" s="12" t="s">
        <v>22</v>
      </c>
      <c r="O104" s="12" t="s">
        <v>69</v>
      </c>
    </row>
    <row r="105" spans="2:15" s="11" customFormat="1" ht="12.5">
      <c r="B105" s="12" t="s">
        <v>24</v>
      </c>
      <c r="C105" s="12" t="s">
        <v>233</v>
      </c>
      <c r="D105" s="21" t="s">
        <v>26</v>
      </c>
      <c r="E105" s="12" t="s">
        <v>235</v>
      </c>
      <c r="F105" s="12" t="s">
        <v>236</v>
      </c>
      <c r="G105" s="13" t="s">
        <v>20</v>
      </c>
      <c r="H105" s="12" t="s">
        <v>21</v>
      </c>
      <c r="I105" s="14">
        <v>45658</v>
      </c>
      <c r="J105" s="15">
        <v>1855000</v>
      </c>
      <c r="K105" s="15">
        <v>0</v>
      </c>
      <c r="L105" s="15">
        <v>1855000</v>
      </c>
      <c r="M105" s="15">
        <v>0</v>
      </c>
      <c r="N105" s="12" t="s">
        <v>22</v>
      </c>
      <c r="O105" s="12" t="s">
        <v>74</v>
      </c>
    </row>
    <row r="106" spans="2:15" s="11" customFormat="1" ht="12.5">
      <c r="B106" s="12" t="s">
        <v>24</v>
      </c>
      <c r="C106" s="12" t="s">
        <v>233</v>
      </c>
      <c r="D106" s="21" t="s">
        <v>26</v>
      </c>
      <c r="E106" s="12" t="s">
        <v>75</v>
      </c>
      <c r="F106" s="12" t="s">
        <v>76</v>
      </c>
      <c r="G106" s="13" t="s">
        <v>77</v>
      </c>
      <c r="H106" s="12" t="s">
        <v>21</v>
      </c>
      <c r="I106" s="14">
        <v>45658</v>
      </c>
      <c r="J106" s="15">
        <v>39975</v>
      </c>
      <c r="K106" s="15">
        <v>0</v>
      </c>
      <c r="L106" s="15">
        <v>39975</v>
      </c>
      <c r="M106" s="15">
        <v>0</v>
      </c>
      <c r="N106" s="12" t="s">
        <v>22</v>
      </c>
      <c r="O106" s="12" t="s">
        <v>74</v>
      </c>
    </row>
    <row r="107" spans="2:15" s="11" customFormat="1" ht="12.5">
      <c r="B107" s="12" t="s">
        <v>24</v>
      </c>
      <c r="C107" s="12" t="s">
        <v>233</v>
      </c>
      <c r="D107" s="21" t="s">
        <v>26</v>
      </c>
      <c r="E107" s="12" t="s">
        <v>235</v>
      </c>
      <c r="F107" s="12" t="s">
        <v>236</v>
      </c>
      <c r="G107" s="13" t="s">
        <v>73</v>
      </c>
      <c r="H107" s="12" t="s">
        <v>21</v>
      </c>
      <c r="I107" s="14">
        <v>45658</v>
      </c>
      <c r="J107" s="15">
        <v>1276200</v>
      </c>
      <c r="K107" s="15">
        <v>0</v>
      </c>
      <c r="L107" s="15">
        <v>1276200</v>
      </c>
      <c r="M107" s="15">
        <v>0</v>
      </c>
      <c r="N107" s="12" t="s">
        <v>22</v>
      </c>
      <c r="O107" s="12" t="s">
        <v>74</v>
      </c>
    </row>
    <row r="108" spans="2:15" s="11" customFormat="1" ht="12.5">
      <c r="B108" s="12" t="s">
        <v>24</v>
      </c>
      <c r="C108" s="12" t="s">
        <v>233</v>
      </c>
      <c r="D108" s="21" t="s">
        <v>26</v>
      </c>
      <c r="E108" s="12" t="s">
        <v>235</v>
      </c>
      <c r="F108" s="12" t="s">
        <v>236</v>
      </c>
      <c r="G108" s="13" t="s">
        <v>113</v>
      </c>
      <c r="H108" s="12" t="s">
        <v>21</v>
      </c>
      <c r="I108" s="14">
        <v>45658</v>
      </c>
      <c r="J108" s="15">
        <v>371000</v>
      </c>
      <c r="K108" s="15">
        <v>0</v>
      </c>
      <c r="L108" s="15">
        <v>371000</v>
      </c>
      <c r="M108" s="15">
        <v>0</v>
      </c>
      <c r="N108" s="12" t="s">
        <v>22</v>
      </c>
      <c r="O108" s="12" t="s">
        <v>74</v>
      </c>
    </row>
    <row r="109" spans="2:15" s="11" customFormat="1" ht="12.5">
      <c r="B109" s="12" t="s">
        <v>24</v>
      </c>
      <c r="C109" s="12" t="s">
        <v>233</v>
      </c>
      <c r="D109" s="21" t="s">
        <v>26</v>
      </c>
      <c r="E109" s="12" t="s">
        <v>237</v>
      </c>
      <c r="F109" s="12" t="s">
        <v>238</v>
      </c>
      <c r="G109" s="13" t="s">
        <v>109</v>
      </c>
      <c r="H109" s="12" t="s">
        <v>21</v>
      </c>
      <c r="I109" s="14">
        <v>45658</v>
      </c>
      <c r="J109" s="15">
        <v>6300</v>
      </c>
      <c r="K109" s="15">
        <v>0</v>
      </c>
      <c r="L109" s="15">
        <v>6300</v>
      </c>
      <c r="M109" s="15">
        <v>0</v>
      </c>
      <c r="N109" s="12" t="s">
        <v>22</v>
      </c>
      <c r="O109" s="12" t="s">
        <v>74</v>
      </c>
    </row>
    <row r="110" spans="2:15" s="11" customFormat="1" ht="12.5">
      <c r="B110" s="12" t="s">
        <v>24</v>
      </c>
      <c r="C110" s="12" t="s">
        <v>233</v>
      </c>
      <c r="D110" s="21" t="s">
        <v>26</v>
      </c>
      <c r="E110" s="12" t="s">
        <v>239</v>
      </c>
      <c r="F110" s="12" t="s">
        <v>175</v>
      </c>
      <c r="G110" s="13" t="s">
        <v>176</v>
      </c>
      <c r="H110" s="12" t="s">
        <v>21</v>
      </c>
      <c r="I110" s="14">
        <v>45658</v>
      </c>
      <c r="J110" s="15">
        <v>748700</v>
      </c>
      <c r="K110" s="15">
        <v>0</v>
      </c>
      <c r="L110" s="15">
        <v>748700</v>
      </c>
      <c r="M110" s="15">
        <v>0</v>
      </c>
      <c r="N110" s="12" t="s">
        <v>22</v>
      </c>
      <c r="O110" s="12" t="s">
        <v>74</v>
      </c>
    </row>
    <row r="111" spans="2:15" s="11" customFormat="1" ht="12.5">
      <c r="B111" s="12" t="s">
        <v>39</v>
      </c>
      <c r="C111" s="12" t="s">
        <v>40</v>
      </c>
      <c r="D111" s="21" t="s">
        <v>41</v>
      </c>
      <c r="E111" s="12" t="s">
        <v>78</v>
      </c>
      <c r="F111" s="12" t="s">
        <v>79</v>
      </c>
      <c r="G111" s="13" t="s">
        <v>80</v>
      </c>
      <c r="H111" s="12" t="s">
        <v>21</v>
      </c>
      <c r="I111" s="14">
        <v>45658</v>
      </c>
      <c r="J111" s="15">
        <v>10969316.68</v>
      </c>
      <c r="K111" s="15">
        <v>0</v>
      </c>
      <c r="L111" s="15">
        <v>10969316.68</v>
      </c>
      <c r="M111" s="15">
        <v>0</v>
      </c>
      <c r="N111" s="12" t="s">
        <v>22</v>
      </c>
      <c r="O111" s="12" t="s">
        <v>62</v>
      </c>
    </row>
    <row r="112" spans="2:15" s="11" customFormat="1" ht="12.5">
      <c r="B112" s="12" t="s">
        <v>48</v>
      </c>
      <c r="C112" s="12" t="s">
        <v>49</v>
      </c>
      <c r="D112" s="21" t="s">
        <v>50</v>
      </c>
      <c r="E112" s="12" t="s">
        <v>48</v>
      </c>
      <c r="F112" s="12" t="s">
        <v>49</v>
      </c>
      <c r="G112" s="13" t="s">
        <v>50</v>
      </c>
      <c r="H112" s="12" t="s">
        <v>21</v>
      </c>
      <c r="I112" s="14">
        <v>45658</v>
      </c>
      <c r="J112" s="15">
        <v>5142945.04</v>
      </c>
      <c r="K112" s="15">
        <v>0</v>
      </c>
      <c r="L112" s="15">
        <v>5142945.04</v>
      </c>
      <c r="M112" s="15">
        <v>0</v>
      </c>
      <c r="N112" s="12" t="s">
        <v>22</v>
      </c>
      <c r="O112" s="12" t="s">
        <v>62</v>
      </c>
    </row>
    <row r="113" spans="2:15" s="11" customFormat="1" ht="12.5">
      <c r="B113" s="12" t="s">
        <v>32</v>
      </c>
      <c r="C113" s="12" t="s">
        <v>33</v>
      </c>
      <c r="D113" s="21" t="s">
        <v>34</v>
      </c>
      <c r="E113" s="12" t="s">
        <v>81</v>
      </c>
      <c r="F113" s="12" t="s">
        <v>82</v>
      </c>
      <c r="G113" s="13" t="s">
        <v>83</v>
      </c>
      <c r="H113" s="12" t="s">
        <v>21</v>
      </c>
      <c r="I113" s="14">
        <v>45658</v>
      </c>
      <c r="J113" s="15">
        <v>101446021.34999999</v>
      </c>
      <c r="K113" s="15">
        <v>0</v>
      </c>
      <c r="L113" s="15">
        <v>101446021.34999999</v>
      </c>
      <c r="M113" s="15">
        <v>0</v>
      </c>
      <c r="N113" s="12" t="s">
        <v>22</v>
      </c>
      <c r="O113" s="12" t="s">
        <v>62</v>
      </c>
    </row>
    <row r="114" spans="2:15" s="11" customFormat="1" ht="12.5">
      <c r="B114" s="12" t="s">
        <v>54</v>
      </c>
      <c r="C114" s="12" t="s">
        <v>55</v>
      </c>
      <c r="D114" s="21" t="s">
        <v>56</v>
      </c>
      <c r="E114" s="12" t="s">
        <v>84</v>
      </c>
      <c r="F114" s="12" t="s">
        <v>85</v>
      </c>
      <c r="G114" s="13" t="s">
        <v>86</v>
      </c>
      <c r="H114" s="12" t="s">
        <v>21</v>
      </c>
      <c r="I114" s="14">
        <v>45658</v>
      </c>
      <c r="J114" s="15">
        <v>11037379.949999999</v>
      </c>
      <c r="K114" s="15">
        <v>0</v>
      </c>
      <c r="L114" s="15">
        <v>11037379.949999999</v>
      </c>
      <c r="M114" s="15">
        <v>0</v>
      </c>
      <c r="N114" s="12" t="s">
        <v>22</v>
      </c>
      <c r="O114" s="12" t="s">
        <v>62</v>
      </c>
    </row>
    <row r="115" spans="2:15" s="11" customFormat="1" ht="12.5">
      <c r="B115" s="12" t="s">
        <v>54</v>
      </c>
      <c r="C115" s="12" t="s">
        <v>55</v>
      </c>
      <c r="D115" s="21" t="s">
        <v>56</v>
      </c>
      <c r="E115" s="12" t="s">
        <v>87</v>
      </c>
      <c r="F115" s="12" t="s">
        <v>88</v>
      </c>
      <c r="G115" s="13" t="s">
        <v>89</v>
      </c>
      <c r="H115" s="12" t="s">
        <v>21</v>
      </c>
      <c r="I115" s="14">
        <v>45658</v>
      </c>
      <c r="J115" s="15">
        <v>33494382.870000001</v>
      </c>
      <c r="K115" s="15">
        <v>0</v>
      </c>
      <c r="L115" s="15">
        <v>33494382.870000001</v>
      </c>
      <c r="M115" s="15">
        <v>0</v>
      </c>
      <c r="N115" s="12" t="s">
        <v>22</v>
      </c>
      <c r="O115" s="12" t="s">
        <v>62</v>
      </c>
    </row>
    <row r="116" spans="2:15" s="11" customFormat="1" ht="12.5">
      <c r="B116" s="12" t="s">
        <v>42</v>
      </c>
      <c r="C116" s="12" t="s">
        <v>240</v>
      </c>
      <c r="D116" s="21" t="s">
        <v>44</v>
      </c>
      <c r="E116" s="12" t="s">
        <v>90</v>
      </c>
      <c r="F116" s="12" t="s">
        <v>91</v>
      </c>
      <c r="G116" s="13" t="s">
        <v>92</v>
      </c>
      <c r="H116" s="12" t="s">
        <v>21</v>
      </c>
      <c r="I116" s="14">
        <v>45658</v>
      </c>
      <c r="J116" s="15">
        <v>931053.44</v>
      </c>
      <c r="K116" s="15">
        <v>0</v>
      </c>
      <c r="L116" s="15">
        <v>931053.44</v>
      </c>
      <c r="M116" s="15">
        <v>0</v>
      </c>
      <c r="N116" s="12" t="s">
        <v>22</v>
      </c>
      <c r="O116" s="12" t="s">
        <v>62</v>
      </c>
    </row>
    <row r="117" spans="2:15" s="11" customFormat="1" ht="12.5">
      <c r="B117" s="12" t="s">
        <v>42</v>
      </c>
      <c r="C117" s="12" t="s">
        <v>240</v>
      </c>
      <c r="D117" s="21" t="s">
        <v>44</v>
      </c>
      <c r="E117" s="12" t="s">
        <v>235</v>
      </c>
      <c r="F117" s="12" t="s">
        <v>236</v>
      </c>
      <c r="G117" s="13" t="s">
        <v>73</v>
      </c>
      <c r="H117" s="12" t="s">
        <v>21</v>
      </c>
      <c r="I117" s="14">
        <v>45658</v>
      </c>
      <c r="J117" s="15">
        <v>1833380</v>
      </c>
      <c r="K117" s="15">
        <v>0</v>
      </c>
      <c r="L117" s="15">
        <v>1833380</v>
      </c>
      <c r="M117" s="15">
        <v>0</v>
      </c>
      <c r="N117" s="12" t="s">
        <v>22</v>
      </c>
      <c r="O117" s="12" t="s">
        <v>62</v>
      </c>
    </row>
    <row r="118" spans="2:15" s="11" customFormat="1" ht="12.5">
      <c r="B118" s="12" t="s">
        <v>93</v>
      </c>
      <c r="C118" s="12" t="s">
        <v>241</v>
      </c>
      <c r="D118" s="21" t="s">
        <v>94</v>
      </c>
      <c r="E118" s="12" t="s">
        <v>95</v>
      </c>
      <c r="F118" s="12" t="s">
        <v>96</v>
      </c>
      <c r="G118" s="13" t="s">
        <v>97</v>
      </c>
      <c r="H118" s="12" t="s">
        <v>21</v>
      </c>
      <c r="I118" s="14">
        <v>45658</v>
      </c>
      <c r="J118" s="15">
        <v>201328.12</v>
      </c>
      <c r="K118" s="15">
        <v>0</v>
      </c>
      <c r="L118" s="15">
        <v>201328.12</v>
      </c>
      <c r="M118" s="15">
        <v>0</v>
      </c>
      <c r="N118" s="12" t="s">
        <v>22</v>
      </c>
      <c r="O118" s="12" t="s">
        <v>62</v>
      </c>
    </row>
    <row r="119" spans="2:15" s="11" customFormat="1" ht="12.5">
      <c r="B119" s="12" t="s">
        <v>93</v>
      </c>
      <c r="C119" s="12" t="s">
        <v>241</v>
      </c>
      <c r="D119" s="21" t="s">
        <v>94</v>
      </c>
      <c r="E119" s="12" t="s">
        <v>90</v>
      </c>
      <c r="F119" s="12" t="s">
        <v>91</v>
      </c>
      <c r="G119" s="13" t="s">
        <v>92</v>
      </c>
      <c r="H119" s="12" t="s">
        <v>21</v>
      </c>
      <c r="I119" s="14">
        <v>45658</v>
      </c>
      <c r="J119" s="15">
        <v>7132753.0899999989</v>
      </c>
      <c r="K119" s="15">
        <v>0</v>
      </c>
      <c r="L119" s="15">
        <v>7132753.0899999999</v>
      </c>
      <c r="M119" s="15">
        <v>0</v>
      </c>
      <c r="N119" s="12" t="s">
        <v>22</v>
      </c>
      <c r="O119" s="12" t="s">
        <v>62</v>
      </c>
    </row>
    <row r="120" spans="2:15" s="11" customFormat="1" ht="12.5">
      <c r="B120" s="12" t="s">
        <v>93</v>
      </c>
      <c r="C120" s="12" t="s">
        <v>241</v>
      </c>
      <c r="D120" s="21" t="s">
        <v>94</v>
      </c>
      <c r="E120" s="12" t="s">
        <v>235</v>
      </c>
      <c r="F120" s="12" t="s">
        <v>236</v>
      </c>
      <c r="G120" s="13" t="s">
        <v>73</v>
      </c>
      <c r="H120" s="12" t="s">
        <v>21</v>
      </c>
      <c r="I120" s="14">
        <v>45658</v>
      </c>
      <c r="J120" s="15">
        <v>603720</v>
      </c>
      <c r="K120" s="15">
        <v>0</v>
      </c>
      <c r="L120" s="15">
        <v>603720</v>
      </c>
      <c r="M120" s="15">
        <v>0</v>
      </c>
      <c r="N120" s="12" t="s">
        <v>22</v>
      </c>
      <c r="O120" s="12" t="s">
        <v>62</v>
      </c>
    </row>
    <row r="121" spans="2:15" s="11" customFormat="1" ht="12.5">
      <c r="B121" s="12" t="s">
        <v>93</v>
      </c>
      <c r="C121" s="12" t="s">
        <v>241</v>
      </c>
      <c r="D121" s="21" t="s">
        <v>94</v>
      </c>
      <c r="E121" s="12" t="s">
        <v>98</v>
      </c>
      <c r="F121" s="12" t="s">
        <v>99</v>
      </c>
      <c r="G121" s="13" t="s">
        <v>100</v>
      </c>
      <c r="H121" s="12" t="s">
        <v>21</v>
      </c>
      <c r="I121" s="14">
        <v>45658</v>
      </c>
      <c r="J121" s="15">
        <v>76230</v>
      </c>
      <c r="K121" s="15">
        <v>0</v>
      </c>
      <c r="L121" s="15">
        <v>76230</v>
      </c>
      <c r="M121" s="15">
        <v>0</v>
      </c>
      <c r="N121" s="12" t="s">
        <v>22</v>
      </c>
      <c r="O121" s="12" t="s">
        <v>62</v>
      </c>
    </row>
    <row r="122" spans="2:15" s="11" customFormat="1" ht="12.5">
      <c r="B122" s="12" t="s">
        <v>93</v>
      </c>
      <c r="C122" s="12" t="s">
        <v>241</v>
      </c>
      <c r="D122" s="21" t="s">
        <v>94</v>
      </c>
      <c r="E122" s="12" t="s">
        <v>101</v>
      </c>
      <c r="F122" s="12" t="s">
        <v>102</v>
      </c>
      <c r="G122" s="13" t="s">
        <v>103</v>
      </c>
      <c r="H122" s="12" t="s">
        <v>21</v>
      </c>
      <c r="I122" s="14">
        <v>45658</v>
      </c>
      <c r="J122" s="15">
        <v>893201.2</v>
      </c>
      <c r="K122" s="15">
        <v>0</v>
      </c>
      <c r="L122" s="15">
        <v>893201.2</v>
      </c>
      <c r="M122" s="15">
        <v>0</v>
      </c>
      <c r="N122" s="12" t="s">
        <v>22</v>
      </c>
      <c r="O122" s="12" t="s">
        <v>62</v>
      </c>
    </row>
    <row r="123" spans="2:15" s="11" customFormat="1" ht="12.5">
      <c r="B123" s="12" t="s">
        <v>93</v>
      </c>
      <c r="C123" s="12" t="s">
        <v>241</v>
      </c>
      <c r="D123" s="21" t="s">
        <v>94</v>
      </c>
      <c r="E123" s="12" t="s">
        <v>242</v>
      </c>
      <c r="F123" s="12" t="s">
        <v>243</v>
      </c>
      <c r="G123" s="13" t="s">
        <v>106</v>
      </c>
      <c r="H123" s="12" t="s">
        <v>21</v>
      </c>
      <c r="I123" s="14">
        <v>45658</v>
      </c>
      <c r="J123" s="15">
        <v>104085</v>
      </c>
      <c r="K123" s="15">
        <v>0</v>
      </c>
      <c r="L123" s="15">
        <v>104085</v>
      </c>
      <c r="M123" s="15">
        <v>0</v>
      </c>
      <c r="N123" s="12" t="s">
        <v>22</v>
      </c>
      <c r="O123" s="12" t="s">
        <v>62</v>
      </c>
    </row>
    <row r="124" spans="2:15" s="11" customFormat="1" ht="12.5">
      <c r="B124" s="12" t="s">
        <v>93</v>
      </c>
      <c r="C124" s="12" t="s">
        <v>241</v>
      </c>
      <c r="D124" s="21" t="s">
        <v>94</v>
      </c>
      <c r="E124" s="12" t="s">
        <v>237</v>
      </c>
      <c r="F124" s="12" t="s">
        <v>108</v>
      </c>
      <c r="G124" s="13" t="s">
        <v>109</v>
      </c>
      <c r="H124" s="12" t="s">
        <v>21</v>
      </c>
      <c r="I124" s="14">
        <v>45658</v>
      </c>
      <c r="J124" s="15">
        <v>4550</v>
      </c>
      <c r="K124" s="15">
        <v>0</v>
      </c>
      <c r="L124" s="15">
        <v>4550</v>
      </c>
      <c r="M124" s="15">
        <v>0</v>
      </c>
      <c r="N124" s="12" t="s">
        <v>22</v>
      </c>
      <c r="O124" s="12" t="s">
        <v>62</v>
      </c>
    </row>
    <row r="125" spans="2:15" s="11" customFormat="1" ht="12.5">
      <c r="B125" s="12" t="s">
        <v>15</v>
      </c>
      <c r="C125" s="12" t="s">
        <v>16</v>
      </c>
      <c r="D125" s="21" t="s">
        <v>17</v>
      </c>
      <c r="E125" s="12" t="s">
        <v>114</v>
      </c>
      <c r="F125" s="12" t="s">
        <v>115</v>
      </c>
      <c r="G125" s="13" t="s">
        <v>116</v>
      </c>
      <c r="H125" s="12" t="s">
        <v>21</v>
      </c>
      <c r="I125" s="14">
        <v>45658</v>
      </c>
      <c r="J125" s="15">
        <v>4235739.1099999994</v>
      </c>
      <c r="K125" s="15">
        <v>0</v>
      </c>
      <c r="L125" s="15">
        <v>4235739.1100000003</v>
      </c>
      <c r="M125" s="15">
        <v>0</v>
      </c>
      <c r="N125" s="12" t="s">
        <v>22</v>
      </c>
      <c r="O125" s="12" t="s">
        <v>62</v>
      </c>
    </row>
    <row r="126" spans="2:15" s="11" customFormat="1" ht="12.5">
      <c r="B126" s="12" t="s">
        <v>15</v>
      </c>
      <c r="C126" s="12" t="s">
        <v>16</v>
      </c>
      <c r="D126" s="21" t="s">
        <v>17</v>
      </c>
      <c r="E126" s="12" t="s">
        <v>117</v>
      </c>
      <c r="F126" s="12" t="s">
        <v>118</v>
      </c>
      <c r="G126" s="13" t="s">
        <v>119</v>
      </c>
      <c r="H126" s="12" t="s">
        <v>21</v>
      </c>
      <c r="I126" s="14">
        <v>45658</v>
      </c>
      <c r="J126" s="15">
        <v>70743467.950000003</v>
      </c>
      <c r="K126" s="15">
        <v>0</v>
      </c>
      <c r="L126" s="15">
        <v>70743467.950000003</v>
      </c>
      <c r="M126" s="15">
        <v>0</v>
      </c>
      <c r="N126" s="12" t="s">
        <v>22</v>
      </c>
      <c r="O126" s="12" t="s">
        <v>62</v>
      </c>
    </row>
    <row r="127" spans="2:15" s="11" customFormat="1" ht="12.5">
      <c r="B127" s="12" t="s">
        <v>15</v>
      </c>
      <c r="C127" s="12" t="s">
        <v>16</v>
      </c>
      <c r="D127" s="21" t="s">
        <v>17</v>
      </c>
      <c r="E127" s="12" t="s">
        <v>120</v>
      </c>
      <c r="F127" s="12" t="s">
        <v>121</v>
      </c>
      <c r="G127" s="13" t="s">
        <v>122</v>
      </c>
      <c r="H127" s="12" t="s">
        <v>21</v>
      </c>
      <c r="I127" s="14">
        <v>45658</v>
      </c>
      <c r="J127" s="15">
        <v>4401652.26</v>
      </c>
      <c r="K127" s="15">
        <v>0</v>
      </c>
      <c r="L127" s="15">
        <v>4401652.26</v>
      </c>
      <c r="M127" s="15">
        <v>0</v>
      </c>
      <c r="N127" s="12" t="s">
        <v>22</v>
      </c>
      <c r="O127" s="12" t="s">
        <v>62</v>
      </c>
    </row>
    <row r="128" spans="2:15" s="11" customFormat="1" ht="12.5">
      <c r="B128" s="12" t="s">
        <v>15</v>
      </c>
      <c r="C128" s="12" t="s">
        <v>16</v>
      </c>
      <c r="D128" s="21" t="s">
        <v>17</v>
      </c>
      <c r="E128" s="12" t="s">
        <v>123</v>
      </c>
      <c r="F128" s="12" t="s">
        <v>124</v>
      </c>
      <c r="G128" s="13" t="s">
        <v>125</v>
      </c>
      <c r="H128" s="12" t="s">
        <v>21</v>
      </c>
      <c r="I128" s="14">
        <v>45658</v>
      </c>
      <c r="J128" s="15">
        <v>4391108.28</v>
      </c>
      <c r="K128" s="15">
        <v>0</v>
      </c>
      <c r="L128" s="15">
        <v>4391108.28</v>
      </c>
      <c r="M128" s="15">
        <v>0</v>
      </c>
      <c r="N128" s="12" t="s">
        <v>22</v>
      </c>
      <c r="O128" s="12" t="s">
        <v>62</v>
      </c>
    </row>
    <row r="129" spans="2:15" s="11" customFormat="1" ht="12.5">
      <c r="B129" s="12" t="s">
        <v>15</v>
      </c>
      <c r="C129" s="12" t="s">
        <v>16</v>
      </c>
      <c r="D129" s="21" t="s">
        <v>17</v>
      </c>
      <c r="E129" s="12" t="s">
        <v>126</v>
      </c>
      <c r="F129" s="12" t="s">
        <v>127</v>
      </c>
      <c r="G129" s="13" t="s">
        <v>128</v>
      </c>
      <c r="H129" s="12" t="s">
        <v>21</v>
      </c>
      <c r="I129" s="14">
        <v>45658</v>
      </c>
      <c r="J129" s="15">
        <v>4793746.24</v>
      </c>
      <c r="K129" s="15">
        <v>0</v>
      </c>
      <c r="L129" s="15">
        <v>4793746.24</v>
      </c>
      <c r="M129" s="15">
        <v>0</v>
      </c>
      <c r="N129" s="12" t="s">
        <v>22</v>
      </c>
      <c r="O129" s="12" t="s">
        <v>62</v>
      </c>
    </row>
    <row r="130" spans="2:15" s="11" customFormat="1" ht="12.5">
      <c r="B130" s="12" t="s">
        <v>15</v>
      </c>
      <c r="C130" s="12" t="s">
        <v>16</v>
      </c>
      <c r="D130" s="21" t="s">
        <v>17</v>
      </c>
      <c r="E130" s="12" t="s">
        <v>129</v>
      </c>
      <c r="F130" s="12" t="s">
        <v>130</v>
      </c>
      <c r="G130" s="13" t="s">
        <v>131</v>
      </c>
      <c r="H130" s="12" t="s">
        <v>21</v>
      </c>
      <c r="I130" s="14">
        <v>45658</v>
      </c>
      <c r="J130" s="15">
        <v>4741886.29</v>
      </c>
      <c r="K130" s="15">
        <v>0</v>
      </c>
      <c r="L130" s="15">
        <v>4741886.29</v>
      </c>
      <c r="M130" s="15">
        <v>0</v>
      </c>
      <c r="N130" s="12" t="s">
        <v>22</v>
      </c>
      <c r="O130" s="12" t="s">
        <v>62</v>
      </c>
    </row>
    <row r="131" spans="2:15" s="11" customFormat="1" ht="12.5">
      <c r="B131" s="12" t="s">
        <v>15</v>
      </c>
      <c r="C131" s="12" t="s">
        <v>16</v>
      </c>
      <c r="D131" s="21" t="s">
        <v>17</v>
      </c>
      <c r="E131" s="12" t="s">
        <v>63</v>
      </c>
      <c r="F131" s="12" t="s">
        <v>64</v>
      </c>
      <c r="G131" s="13" t="s">
        <v>65</v>
      </c>
      <c r="H131" s="12" t="s">
        <v>21</v>
      </c>
      <c r="I131" s="14">
        <v>45658</v>
      </c>
      <c r="J131" s="15">
        <v>6951311.8899999997</v>
      </c>
      <c r="K131" s="15">
        <v>0</v>
      </c>
      <c r="L131" s="15">
        <v>6951311.8899999997</v>
      </c>
      <c r="M131" s="15">
        <v>0</v>
      </c>
      <c r="N131" s="12" t="s">
        <v>22</v>
      </c>
      <c r="O131" s="12" t="s">
        <v>62</v>
      </c>
    </row>
    <row r="132" spans="2:15" s="11" customFormat="1" ht="12.5">
      <c r="B132" s="12" t="s">
        <v>15</v>
      </c>
      <c r="C132" s="12" t="s">
        <v>16</v>
      </c>
      <c r="D132" s="21" t="s">
        <v>17</v>
      </c>
      <c r="E132" s="12" t="s">
        <v>132</v>
      </c>
      <c r="F132" s="12" t="s">
        <v>133</v>
      </c>
      <c r="G132" s="13" t="s">
        <v>134</v>
      </c>
      <c r="H132" s="12" t="s">
        <v>21</v>
      </c>
      <c r="I132" s="14">
        <v>45658</v>
      </c>
      <c r="J132" s="15">
        <v>7449341.8499999996</v>
      </c>
      <c r="K132" s="15">
        <v>0</v>
      </c>
      <c r="L132" s="15">
        <v>7449341.8499999996</v>
      </c>
      <c r="M132" s="15">
        <v>0</v>
      </c>
      <c r="N132" s="12" t="s">
        <v>22</v>
      </c>
      <c r="O132" s="12" t="s">
        <v>62</v>
      </c>
    </row>
    <row r="133" spans="2:15" s="11" customFormat="1" ht="12.5">
      <c r="B133" s="12" t="s">
        <v>15</v>
      </c>
      <c r="C133" s="12" t="s">
        <v>16</v>
      </c>
      <c r="D133" s="21" t="s">
        <v>17</v>
      </c>
      <c r="E133" s="12" t="s">
        <v>70</v>
      </c>
      <c r="F133" s="12" t="s">
        <v>71</v>
      </c>
      <c r="G133" s="13" t="s">
        <v>72</v>
      </c>
      <c r="H133" s="12" t="s">
        <v>21</v>
      </c>
      <c r="I133" s="14">
        <v>45658</v>
      </c>
      <c r="J133" s="15">
        <v>173640.59</v>
      </c>
      <c r="K133" s="15">
        <v>0</v>
      </c>
      <c r="L133" s="15">
        <v>173640.59</v>
      </c>
      <c r="M133" s="15">
        <v>0</v>
      </c>
      <c r="N133" s="12" t="s">
        <v>22</v>
      </c>
      <c r="O133" s="12" t="s">
        <v>62</v>
      </c>
    </row>
    <row r="134" spans="2:15" s="11" customFormat="1" ht="12.5">
      <c r="B134" s="12" t="s">
        <v>15</v>
      </c>
      <c r="C134" s="12" t="s">
        <v>16</v>
      </c>
      <c r="D134" s="21" t="s">
        <v>17</v>
      </c>
      <c r="E134" s="12" t="s">
        <v>18</v>
      </c>
      <c r="F134" s="12" t="s">
        <v>19</v>
      </c>
      <c r="G134" s="13" t="s">
        <v>20</v>
      </c>
      <c r="H134" s="12" t="s">
        <v>21</v>
      </c>
      <c r="I134" s="14">
        <v>45689</v>
      </c>
      <c r="J134" s="15">
        <v>3763078</v>
      </c>
      <c r="K134" s="15">
        <v>0</v>
      </c>
      <c r="L134" s="15">
        <v>3763078</v>
      </c>
      <c r="M134" s="15">
        <v>0</v>
      </c>
      <c r="N134" s="12" t="s">
        <v>22</v>
      </c>
      <c r="O134" s="12" t="s">
        <v>23</v>
      </c>
    </row>
    <row r="135" spans="2:15" s="11" customFormat="1" ht="12.5">
      <c r="B135" s="12" t="s">
        <v>15</v>
      </c>
      <c r="C135" s="12" t="s">
        <v>16</v>
      </c>
      <c r="D135" s="21" t="s">
        <v>17</v>
      </c>
      <c r="E135" s="12" t="s">
        <v>18</v>
      </c>
      <c r="F135" s="12" t="s">
        <v>19</v>
      </c>
      <c r="G135" s="13" t="s">
        <v>20</v>
      </c>
      <c r="H135" s="12" t="s">
        <v>21</v>
      </c>
      <c r="I135" s="14">
        <v>45689</v>
      </c>
      <c r="J135" s="15">
        <v>3504859.6</v>
      </c>
      <c r="K135" s="15">
        <v>0</v>
      </c>
      <c r="L135" s="15">
        <v>3504859.6</v>
      </c>
      <c r="M135" s="15">
        <v>0</v>
      </c>
      <c r="N135" s="12" t="s">
        <v>22</v>
      </c>
      <c r="O135" s="12" t="s">
        <v>23</v>
      </c>
    </row>
    <row r="136" spans="2:15" s="11" customFormat="1" ht="12.5">
      <c r="B136" s="12" t="s">
        <v>24</v>
      </c>
      <c r="C136" s="12" t="s">
        <v>25</v>
      </c>
      <c r="D136" s="21" t="s">
        <v>26</v>
      </c>
      <c r="E136" s="12" t="s">
        <v>29</v>
      </c>
      <c r="F136" s="12" t="s">
        <v>30</v>
      </c>
      <c r="G136" s="13" t="s">
        <v>31</v>
      </c>
      <c r="H136" s="12" t="s">
        <v>27</v>
      </c>
      <c r="I136" s="14">
        <v>45689</v>
      </c>
      <c r="J136" s="15">
        <v>76555.100000000006</v>
      </c>
      <c r="K136" s="15">
        <v>0</v>
      </c>
      <c r="L136" s="15">
        <v>76555.100000000006</v>
      </c>
      <c r="M136" s="15">
        <v>0</v>
      </c>
      <c r="N136" s="12" t="s">
        <v>22</v>
      </c>
      <c r="O136" s="12" t="s">
        <v>244</v>
      </c>
    </row>
    <row r="137" spans="2:15" s="11" customFormat="1" ht="12.5">
      <c r="B137" s="12" t="s">
        <v>51</v>
      </c>
      <c r="C137" s="12" t="s">
        <v>52</v>
      </c>
      <c r="D137" s="21" t="s">
        <v>53</v>
      </c>
      <c r="E137" s="12" t="s">
        <v>51</v>
      </c>
      <c r="F137" s="12" t="s">
        <v>52</v>
      </c>
      <c r="G137" s="13" t="s">
        <v>53</v>
      </c>
      <c r="H137" s="12" t="s">
        <v>27</v>
      </c>
      <c r="I137" s="14">
        <v>45658</v>
      </c>
      <c r="J137" s="15">
        <v>43903.75</v>
      </c>
      <c r="K137" s="15">
        <v>0</v>
      </c>
      <c r="L137" s="15">
        <v>43903.75</v>
      </c>
      <c r="M137" s="15">
        <v>0</v>
      </c>
      <c r="N137" s="12" t="s">
        <v>22</v>
      </c>
      <c r="O137" s="12" t="s">
        <v>190</v>
      </c>
    </row>
    <row r="138" spans="2:15" s="11" customFormat="1" ht="12.5">
      <c r="B138" s="12" t="s">
        <v>51</v>
      </c>
      <c r="C138" s="12" t="s">
        <v>52</v>
      </c>
      <c r="D138" s="21" t="s">
        <v>53</v>
      </c>
      <c r="E138" s="12" t="s">
        <v>51</v>
      </c>
      <c r="F138" s="12" t="s">
        <v>52</v>
      </c>
      <c r="G138" s="13" t="s">
        <v>53</v>
      </c>
      <c r="H138" s="12" t="s">
        <v>27</v>
      </c>
      <c r="I138" s="14">
        <v>45658</v>
      </c>
      <c r="J138" s="15">
        <v>574746.63</v>
      </c>
      <c r="K138" s="15">
        <v>0</v>
      </c>
      <c r="L138" s="15">
        <v>574746.63</v>
      </c>
      <c r="M138" s="15">
        <v>0</v>
      </c>
      <c r="N138" s="12" t="s">
        <v>22</v>
      </c>
      <c r="O138" s="12" t="s">
        <v>191</v>
      </c>
    </row>
    <row r="139" spans="2:15" s="11" customFormat="1" ht="12.5">
      <c r="B139" s="12" t="s">
        <v>54</v>
      </c>
      <c r="C139" s="12" t="s">
        <v>55</v>
      </c>
      <c r="D139" s="21" t="s">
        <v>56</v>
      </c>
      <c r="E139" s="12" t="s">
        <v>54</v>
      </c>
      <c r="F139" s="12" t="s">
        <v>55</v>
      </c>
      <c r="G139" s="13" t="s">
        <v>56</v>
      </c>
      <c r="H139" s="12" t="s">
        <v>27</v>
      </c>
      <c r="I139" s="14">
        <v>45658</v>
      </c>
      <c r="J139" s="15">
        <v>464199.83</v>
      </c>
      <c r="K139" s="15">
        <v>0</v>
      </c>
      <c r="L139" s="15">
        <v>464199.83</v>
      </c>
      <c r="M139" s="15">
        <v>0</v>
      </c>
      <c r="N139" s="12" t="s">
        <v>22</v>
      </c>
      <c r="O139" s="12" t="s">
        <v>189</v>
      </c>
    </row>
    <row r="140" spans="2:15" s="11" customFormat="1" ht="12.5">
      <c r="B140" s="12" t="s">
        <v>54</v>
      </c>
      <c r="C140" s="12" t="s">
        <v>55</v>
      </c>
      <c r="D140" s="21" t="s">
        <v>56</v>
      </c>
      <c r="E140" s="12" t="s">
        <v>54</v>
      </c>
      <c r="F140" s="12" t="s">
        <v>55</v>
      </c>
      <c r="G140" s="13" t="s">
        <v>56</v>
      </c>
      <c r="H140" s="12" t="s">
        <v>252</v>
      </c>
      <c r="I140" s="14">
        <v>45505</v>
      </c>
      <c r="J140" s="15">
        <v>304230.09000000003</v>
      </c>
      <c r="K140" s="15">
        <v>0</v>
      </c>
      <c r="L140" s="15">
        <v>304230.09000000003</v>
      </c>
      <c r="M140" s="15">
        <v>0</v>
      </c>
      <c r="N140" s="12" t="s">
        <v>22</v>
      </c>
      <c r="O140" s="12" t="s">
        <v>189</v>
      </c>
    </row>
    <row r="141" spans="2:15" s="11" customFormat="1" ht="12.5">
      <c r="B141" s="12" t="s">
        <v>54</v>
      </c>
      <c r="C141" s="12" t="s">
        <v>55</v>
      </c>
      <c r="D141" s="21" t="s">
        <v>56</v>
      </c>
      <c r="E141" s="12" t="s">
        <v>54</v>
      </c>
      <c r="F141" s="12" t="s">
        <v>55</v>
      </c>
      <c r="G141" s="13" t="s">
        <v>56</v>
      </c>
      <c r="H141" s="12" t="s">
        <v>252</v>
      </c>
      <c r="I141" s="14">
        <v>45536</v>
      </c>
      <c r="J141" s="15">
        <v>556316.67000000004</v>
      </c>
      <c r="K141" s="15">
        <v>0</v>
      </c>
      <c r="L141" s="15">
        <v>556316.67000000004</v>
      </c>
      <c r="M141" s="15">
        <v>0</v>
      </c>
      <c r="N141" s="12" t="s">
        <v>22</v>
      </c>
      <c r="O141" s="12" t="s">
        <v>189</v>
      </c>
    </row>
    <row r="142" spans="2:15" s="11" customFormat="1" ht="12.5">
      <c r="B142" s="12" t="s">
        <v>54</v>
      </c>
      <c r="C142" s="12" t="s">
        <v>55</v>
      </c>
      <c r="D142" s="21" t="s">
        <v>56</v>
      </c>
      <c r="E142" s="12" t="s">
        <v>54</v>
      </c>
      <c r="F142" s="12" t="s">
        <v>55</v>
      </c>
      <c r="G142" s="13" t="s">
        <v>56</v>
      </c>
      <c r="H142" s="12" t="s">
        <v>38</v>
      </c>
      <c r="I142" s="14">
        <v>45627</v>
      </c>
      <c r="J142" s="15">
        <v>27469255.379999999</v>
      </c>
      <c r="K142" s="15">
        <v>0</v>
      </c>
      <c r="L142" s="15">
        <v>27469255.379999999</v>
      </c>
      <c r="M142" s="15">
        <v>0</v>
      </c>
      <c r="N142" s="12" t="s">
        <v>22</v>
      </c>
      <c r="O142" s="12" t="s">
        <v>23</v>
      </c>
    </row>
    <row r="143" spans="2:15" s="11" customFormat="1" ht="12.5">
      <c r="B143" s="12" t="s">
        <v>54</v>
      </c>
      <c r="C143" s="12" t="s">
        <v>55</v>
      </c>
      <c r="D143" s="21" t="s">
        <v>56</v>
      </c>
      <c r="E143" s="12" t="s">
        <v>54</v>
      </c>
      <c r="F143" s="12" t="s">
        <v>55</v>
      </c>
      <c r="G143" s="13" t="s">
        <v>56</v>
      </c>
      <c r="H143" s="12" t="s">
        <v>57</v>
      </c>
      <c r="I143" s="14">
        <v>45597</v>
      </c>
      <c r="J143" s="15">
        <v>857068.78</v>
      </c>
      <c r="K143" s="15">
        <v>0</v>
      </c>
      <c r="L143" s="15">
        <v>857068.78</v>
      </c>
      <c r="M143" s="15">
        <v>0</v>
      </c>
      <c r="N143" s="12" t="s">
        <v>22</v>
      </c>
      <c r="O143" s="12" t="s">
        <v>23</v>
      </c>
    </row>
    <row r="144" spans="2:15" s="11" customFormat="1" ht="12.5">
      <c r="B144" s="12" t="s">
        <v>54</v>
      </c>
      <c r="C144" s="12" t="s">
        <v>55</v>
      </c>
      <c r="D144" s="21" t="s">
        <v>56</v>
      </c>
      <c r="E144" s="12" t="s">
        <v>54</v>
      </c>
      <c r="F144" s="12" t="s">
        <v>55</v>
      </c>
      <c r="G144" s="13" t="s">
        <v>56</v>
      </c>
      <c r="H144" s="12" t="s">
        <v>37</v>
      </c>
      <c r="I144" s="14">
        <v>45597</v>
      </c>
      <c r="J144" s="15">
        <v>1371.21</v>
      </c>
      <c r="K144" s="15">
        <v>0</v>
      </c>
      <c r="L144" s="15">
        <v>1371.21</v>
      </c>
      <c r="M144" s="15">
        <v>0</v>
      </c>
      <c r="N144" s="12" t="s">
        <v>22</v>
      </c>
      <c r="O144" s="12" t="s">
        <v>23</v>
      </c>
    </row>
    <row r="145" spans="2:15" s="11" customFormat="1" ht="12.5">
      <c r="B145" s="12" t="s">
        <v>39</v>
      </c>
      <c r="C145" s="12" t="s">
        <v>40</v>
      </c>
      <c r="D145" s="21" t="s">
        <v>41</v>
      </c>
      <c r="E145" s="12" t="s">
        <v>39</v>
      </c>
      <c r="F145" s="12" t="s">
        <v>40</v>
      </c>
      <c r="G145" s="13" t="s">
        <v>41</v>
      </c>
      <c r="H145" s="12" t="s">
        <v>245</v>
      </c>
      <c r="I145" s="14">
        <v>45658</v>
      </c>
      <c r="J145" s="15">
        <v>2395439.71</v>
      </c>
      <c r="K145" s="15">
        <v>0</v>
      </c>
      <c r="L145" s="15">
        <v>2395439.71</v>
      </c>
      <c r="M145" s="15">
        <v>0</v>
      </c>
      <c r="N145" s="12" t="s">
        <v>22</v>
      </c>
      <c r="O145" s="12" t="s">
        <v>196</v>
      </c>
    </row>
    <row r="146" spans="2:15" s="11" customFormat="1" ht="12.5">
      <c r="B146" s="12" t="s">
        <v>39</v>
      </c>
      <c r="C146" s="12" t="s">
        <v>40</v>
      </c>
      <c r="D146" s="21" t="s">
        <v>41</v>
      </c>
      <c r="E146" s="12" t="s">
        <v>39</v>
      </c>
      <c r="F146" s="12" t="s">
        <v>40</v>
      </c>
      <c r="G146" s="13" t="s">
        <v>41</v>
      </c>
      <c r="H146" s="12" t="s">
        <v>245</v>
      </c>
      <c r="I146" s="14">
        <v>45689</v>
      </c>
      <c r="J146" s="15">
        <v>2395439.71</v>
      </c>
      <c r="K146" s="15">
        <v>0</v>
      </c>
      <c r="L146" s="15">
        <v>2395439.71</v>
      </c>
      <c r="M146" s="15">
        <v>0</v>
      </c>
      <c r="N146" s="12" t="s">
        <v>22</v>
      </c>
      <c r="O146" s="12" t="s">
        <v>196</v>
      </c>
    </row>
    <row r="147" spans="2:15" s="11" customFormat="1" ht="12.5">
      <c r="B147" s="12" t="s">
        <v>39</v>
      </c>
      <c r="C147" s="12" t="s">
        <v>40</v>
      </c>
      <c r="D147" s="21" t="s">
        <v>41</v>
      </c>
      <c r="E147" s="12" t="s">
        <v>39</v>
      </c>
      <c r="F147" s="12" t="s">
        <v>40</v>
      </c>
      <c r="G147" s="13" t="s">
        <v>41</v>
      </c>
      <c r="H147" s="12" t="s">
        <v>197</v>
      </c>
      <c r="I147" s="14">
        <v>45689</v>
      </c>
      <c r="J147" s="15">
        <v>5818500.96</v>
      </c>
      <c r="K147" s="15">
        <v>0</v>
      </c>
      <c r="L147" s="15">
        <v>5818500.96</v>
      </c>
      <c r="M147" s="15">
        <v>0</v>
      </c>
      <c r="N147" s="12" t="s">
        <v>22</v>
      </c>
      <c r="O147" s="12" t="s">
        <v>196</v>
      </c>
    </row>
    <row r="148" spans="2:15" s="11" customFormat="1" ht="12.5">
      <c r="B148" s="12" t="s">
        <v>39</v>
      </c>
      <c r="C148" s="12" t="s">
        <v>40</v>
      </c>
      <c r="D148" s="21" t="s">
        <v>41</v>
      </c>
      <c r="E148" s="12" t="s">
        <v>39</v>
      </c>
      <c r="F148" s="12" t="s">
        <v>40</v>
      </c>
      <c r="G148" s="13" t="s">
        <v>41</v>
      </c>
      <c r="H148" s="12" t="s">
        <v>38</v>
      </c>
      <c r="I148" s="14">
        <v>45627</v>
      </c>
      <c r="J148" s="15">
        <v>2164827.9499999993</v>
      </c>
      <c r="K148" s="15">
        <v>0</v>
      </c>
      <c r="L148" s="15">
        <v>2164827.9500000002</v>
      </c>
      <c r="M148" s="15">
        <v>0</v>
      </c>
      <c r="N148" s="12" t="s">
        <v>22</v>
      </c>
      <c r="O148" s="12" t="s">
        <v>23</v>
      </c>
    </row>
    <row r="149" spans="2:15" s="11" customFormat="1" ht="12.5">
      <c r="B149" s="12" t="s">
        <v>39</v>
      </c>
      <c r="C149" s="12" t="s">
        <v>40</v>
      </c>
      <c r="D149" s="21" t="s">
        <v>41</v>
      </c>
      <c r="E149" s="12" t="s">
        <v>39</v>
      </c>
      <c r="F149" s="12" t="s">
        <v>40</v>
      </c>
      <c r="G149" s="13" t="s">
        <v>41</v>
      </c>
      <c r="H149" s="12" t="s">
        <v>57</v>
      </c>
      <c r="I149" s="14">
        <v>45597</v>
      </c>
      <c r="J149" s="15">
        <v>666535.75</v>
      </c>
      <c r="K149" s="15">
        <v>0</v>
      </c>
      <c r="L149" s="15">
        <v>666535.75</v>
      </c>
      <c r="M149" s="15">
        <v>0</v>
      </c>
      <c r="N149" s="12" t="s">
        <v>22</v>
      </c>
      <c r="O149" s="12" t="s">
        <v>23</v>
      </c>
    </row>
    <row r="150" spans="2:15" s="11" customFormat="1" ht="12.5">
      <c r="B150" s="12" t="s">
        <v>39</v>
      </c>
      <c r="C150" s="12" t="s">
        <v>40</v>
      </c>
      <c r="D150" s="21" t="s">
        <v>41</v>
      </c>
      <c r="E150" s="12" t="s">
        <v>39</v>
      </c>
      <c r="F150" s="12" t="s">
        <v>40</v>
      </c>
      <c r="G150" s="13" t="s">
        <v>41</v>
      </c>
      <c r="H150" s="12" t="s">
        <v>37</v>
      </c>
      <c r="I150" s="14">
        <v>45597</v>
      </c>
      <c r="J150" s="15">
        <v>1066.3800000000001</v>
      </c>
      <c r="K150" s="15">
        <v>0</v>
      </c>
      <c r="L150" s="15">
        <v>1066.3800000000001</v>
      </c>
      <c r="M150" s="15">
        <v>0</v>
      </c>
      <c r="N150" s="12" t="s">
        <v>22</v>
      </c>
      <c r="O150" s="12" t="s">
        <v>23</v>
      </c>
    </row>
    <row r="151" spans="2:15" s="11" customFormat="1" ht="12.5">
      <c r="B151" s="12" t="s">
        <v>42</v>
      </c>
      <c r="C151" s="12" t="s">
        <v>43</v>
      </c>
      <c r="D151" s="21" t="s">
        <v>44</v>
      </c>
      <c r="E151" s="12" t="s">
        <v>42</v>
      </c>
      <c r="F151" s="12" t="s">
        <v>43</v>
      </c>
      <c r="G151" s="13" t="s">
        <v>44</v>
      </c>
      <c r="H151" s="12" t="s">
        <v>57</v>
      </c>
      <c r="I151" s="14">
        <v>45474</v>
      </c>
      <c r="J151" s="15">
        <v>63193</v>
      </c>
      <c r="K151" s="15">
        <v>60325.11</v>
      </c>
      <c r="L151" s="15">
        <v>2867.89</v>
      </c>
      <c r="M151" s="15">
        <v>0</v>
      </c>
      <c r="N151" s="12" t="s">
        <v>22</v>
      </c>
      <c r="O151" s="12" t="s">
        <v>23</v>
      </c>
    </row>
    <row r="152" spans="2:15" s="11" customFormat="1" ht="12.5">
      <c r="B152" s="12" t="s">
        <v>42</v>
      </c>
      <c r="C152" s="12" t="s">
        <v>43</v>
      </c>
      <c r="D152" s="21" t="s">
        <v>44</v>
      </c>
      <c r="E152" s="12" t="s">
        <v>42</v>
      </c>
      <c r="F152" s="12" t="s">
        <v>43</v>
      </c>
      <c r="G152" s="13" t="s">
        <v>44</v>
      </c>
      <c r="H152" s="12" t="s">
        <v>37</v>
      </c>
      <c r="I152" s="14">
        <v>45474</v>
      </c>
      <c r="J152" s="15">
        <v>1318.56</v>
      </c>
      <c r="K152" s="15">
        <v>96.51</v>
      </c>
      <c r="L152" s="15">
        <v>1222.05</v>
      </c>
      <c r="M152" s="15">
        <v>0</v>
      </c>
      <c r="N152" s="12" t="s">
        <v>22</v>
      </c>
      <c r="O152" s="12" t="s">
        <v>23</v>
      </c>
    </row>
    <row r="153" spans="2:15" s="11" customFormat="1" ht="12.5">
      <c r="B153" s="12" t="s">
        <v>42</v>
      </c>
      <c r="C153" s="12" t="s">
        <v>43</v>
      </c>
      <c r="D153" s="21" t="s">
        <v>44</v>
      </c>
      <c r="E153" s="12" t="s">
        <v>42</v>
      </c>
      <c r="F153" s="12" t="s">
        <v>43</v>
      </c>
      <c r="G153" s="13" t="s">
        <v>44</v>
      </c>
      <c r="H153" s="12" t="s">
        <v>57</v>
      </c>
      <c r="I153" s="14">
        <v>45505</v>
      </c>
      <c r="J153" s="15">
        <v>14747.56</v>
      </c>
      <c r="K153" s="15">
        <v>0</v>
      </c>
      <c r="L153" s="15">
        <v>14747.56</v>
      </c>
      <c r="M153" s="15">
        <v>0</v>
      </c>
      <c r="N153" s="12" t="s">
        <v>22</v>
      </c>
      <c r="O153" s="12" t="s">
        <v>23</v>
      </c>
    </row>
    <row r="154" spans="2:15" s="11" customFormat="1" ht="12.5">
      <c r="B154" s="12" t="s">
        <v>42</v>
      </c>
      <c r="C154" s="12" t="s">
        <v>43</v>
      </c>
      <c r="D154" s="21" t="s">
        <v>44</v>
      </c>
      <c r="E154" s="12" t="s">
        <v>42</v>
      </c>
      <c r="F154" s="12" t="s">
        <v>43</v>
      </c>
      <c r="G154" s="13" t="s">
        <v>44</v>
      </c>
      <c r="H154" s="12" t="s">
        <v>37</v>
      </c>
      <c r="I154" s="14">
        <v>45505</v>
      </c>
      <c r="J154" s="15">
        <v>241.77</v>
      </c>
      <c r="K154" s="15">
        <v>0</v>
      </c>
      <c r="L154" s="15">
        <v>241.77</v>
      </c>
      <c r="M154" s="15">
        <v>0</v>
      </c>
      <c r="N154" s="12" t="s">
        <v>22</v>
      </c>
      <c r="O154" s="12" t="s">
        <v>23</v>
      </c>
    </row>
    <row r="155" spans="2:15" s="11" customFormat="1" ht="12.5">
      <c r="B155" s="12" t="s">
        <v>24</v>
      </c>
      <c r="C155" s="12" t="s">
        <v>25</v>
      </c>
      <c r="D155" s="21" t="s">
        <v>26</v>
      </c>
      <c r="E155" s="12" t="s">
        <v>24</v>
      </c>
      <c r="F155" s="12" t="s">
        <v>25</v>
      </c>
      <c r="G155" s="13" t="s">
        <v>26</v>
      </c>
      <c r="H155" s="12" t="s">
        <v>27</v>
      </c>
      <c r="I155" s="14">
        <v>45658</v>
      </c>
      <c r="J155" s="15">
        <v>9365.32</v>
      </c>
      <c r="K155" s="15">
        <v>0</v>
      </c>
      <c r="L155" s="15">
        <v>9365.32</v>
      </c>
      <c r="M155" s="15">
        <v>0</v>
      </c>
      <c r="N155" s="12" t="s">
        <v>22</v>
      </c>
      <c r="O155" s="12" t="s">
        <v>198</v>
      </c>
    </row>
    <row r="156" spans="2:15" s="11" customFormat="1" ht="12.5">
      <c r="B156" s="12" t="s">
        <v>24</v>
      </c>
      <c r="C156" s="12" t="s">
        <v>25</v>
      </c>
      <c r="D156" s="21" t="s">
        <v>26</v>
      </c>
      <c r="E156" s="12" t="s">
        <v>24</v>
      </c>
      <c r="F156" s="12" t="s">
        <v>25</v>
      </c>
      <c r="G156" s="13" t="s">
        <v>26</v>
      </c>
      <c r="H156" s="12" t="s">
        <v>27</v>
      </c>
      <c r="I156" s="14">
        <v>45689</v>
      </c>
      <c r="J156" s="15">
        <v>419239.37</v>
      </c>
      <c r="K156" s="15">
        <v>0</v>
      </c>
      <c r="L156" s="15">
        <v>419239.37</v>
      </c>
      <c r="M156" s="15">
        <v>0</v>
      </c>
      <c r="N156" s="12" t="s">
        <v>22</v>
      </c>
      <c r="O156" s="12" t="s">
        <v>222</v>
      </c>
    </row>
    <row r="157" spans="2:15" s="11" customFormat="1" ht="12.5">
      <c r="B157" s="12" t="s">
        <v>24</v>
      </c>
      <c r="C157" s="12" t="s">
        <v>25</v>
      </c>
      <c r="D157" s="21" t="s">
        <v>26</v>
      </c>
      <c r="E157" s="12" t="s">
        <v>24</v>
      </c>
      <c r="F157" s="12" t="s">
        <v>25</v>
      </c>
      <c r="G157" s="13" t="s">
        <v>26</v>
      </c>
      <c r="H157" s="12" t="s">
        <v>27</v>
      </c>
      <c r="I157" s="14">
        <v>45689</v>
      </c>
      <c r="J157" s="15">
        <v>9365.32</v>
      </c>
      <c r="K157" s="15">
        <v>0</v>
      </c>
      <c r="L157" s="15">
        <v>9365.32</v>
      </c>
      <c r="M157" s="15">
        <v>0</v>
      </c>
      <c r="N157" s="12" t="s">
        <v>22</v>
      </c>
      <c r="O157" s="12" t="s">
        <v>244</v>
      </c>
    </row>
    <row r="158" spans="2:15" s="11" customFormat="1" ht="12.5">
      <c r="B158" s="12" t="s">
        <v>246</v>
      </c>
      <c r="C158" s="12" t="s">
        <v>247</v>
      </c>
      <c r="D158" s="21" t="s">
        <v>248</v>
      </c>
      <c r="E158" s="12" t="s">
        <v>246</v>
      </c>
      <c r="F158" s="12" t="s">
        <v>247</v>
      </c>
      <c r="G158" s="13" t="s">
        <v>248</v>
      </c>
      <c r="H158" s="12" t="s">
        <v>27</v>
      </c>
      <c r="I158" s="14">
        <v>45658</v>
      </c>
      <c r="J158" s="15">
        <v>828684.6</v>
      </c>
      <c r="K158" s="15">
        <v>0</v>
      </c>
      <c r="L158" s="15">
        <v>828684.6</v>
      </c>
      <c r="M158" s="15">
        <v>0</v>
      </c>
      <c r="N158" s="12" t="s">
        <v>22</v>
      </c>
      <c r="O158" s="12" t="s">
        <v>249</v>
      </c>
    </row>
    <row r="159" spans="2:15" s="11" customFormat="1" ht="12.5">
      <c r="B159" s="12" t="s">
        <v>229</v>
      </c>
      <c r="C159" s="12" t="s">
        <v>230</v>
      </c>
      <c r="D159" s="21" t="s">
        <v>231</v>
      </c>
      <c r="E159" s="12" t="s">
        <v>229</v>
      </c>
      <c r="F159" s="12" t="s">
        <v>230</v>
      </c>
      <c r="G159" s="13" t="s">
        <v>231</v>
      </c>
      <c r="H159" s="12" t="s">
        <v>57</v>
      </c>
      <c r="I159" s="14">
        <v>45627</v>
      </c>
      <c r="J159" s="15">
        <v>308.63</v>
      </c>
      <c r="K159" s="15">
        <v>0</v>
      </c>
      <c r="L159" s="15">
        <v>0</v>
      </c>
      <c r="M159" s="15">
        <v>308.63</v>
      </c>
      <c r="N159" s="12" t="s">
        <v>210</v>
      </c>
      <c r="O159" s="12" t="s">
        <v>23</v>
      </c>
    </row>
    <row r="160" spans="2:15" s="11" customFormat="1" ht="12.5">
      <c r="B160" s="12" t="s">
        <v>226</v>
      </c>
      <c r="C160" s="12" t="s">
        <v>227</v>
      </c>
      <c r="D160" s="21" t="s">
        <v>228</v>
      </c>
      <c r="E160" s="12" t="s">
        <v>226</v>
      </c>
      <c r="F160" s="12" t="s">
        <v>227</v>
      </c>
      <c r="G160" s="13" t="s">
        <v>228</v>
      </c>
      <c r="H160" s="12" t="s">
        <v>57</v>
      </c>
      <c r="I160" s="14">
        <v>45627</v>
      </c>
      <c r="J160" s="15">
        <v>17891.439999999999</v>
      </c>
      <c r="K160" s="15">
        <v>0</v>
      </c>
      <c r="L160" s="15">
        <v>0</v>
      </c>
      <c r="M160" s="15">
        <v>17891.439999999999</v>
      </c>
      <c r="N160" s="12" t="s">
        <v>210</v>
      </c>
      <c r="O160" s="12" t="s">
        <v>23</v>
      </c>
    </row>
    <row r="161" spans="1:18" s="11" customFormat="1" ht="12.5">
      <c r="B161" s="12" t="s">
        <v>45</v>
      </c>
      <c r="C161" s="12" t="s">
        <v>46</v>
      </c>
      <c r="D161" s="21" t="s">
        <v>47</v>
      </c>
      <c r="E161" s="12" t="s">
        <v>45</v>
      </c>
      <c r="F161" s="12" t="s">
        <v>46</v>
      </c>
      <c r="G161" s="13" t="s">
        <v>47</v>
      </c>
      <c r="H161" s="12" t="s">
        <v>57</v>
      </c>
      <c r="I161" s="14">
        <v>45597</v>
      </c>
      <c r="J161" s="15">
        <v>12055.16</v>
      </c>
      <c r="K161" s="15">
        <v>0</v>
      </c>
      <c r="L161" s="15">
        <v>0</v>
      </c>
      <c r="M161" s="15">
        <v>12055.16</v>
      </c>
      <c r="N161" s="12" t="s">
        <v>210</v>
      </c>
      <c r="O161" s="12" t="s">
        <v>23</v>
      </c>
    </row>
    <row r="162" spans="1:18" s="11" customFormat="1" ht="12.5">
      <c r="B162" s="12" t="s">
        <v>45</v>
      </c>
      <c r="C162" s="12" t="s">
        <v>46</v>
      </c>
      <c r="D162" s="21" t="s">
        <v>47</v>
      </c>
      <c r="E162" s="12" t="s">
        <v>45</v>
      </c>
      <c r="F162" s="12" t="s">
        <v>46</v>
      </c>
      <c r="G162" s="13" t="s">
        <v>47</v>
      </c>
      <c r="H162" s="12" t="s">
        <v>37</v>
      </c>
      <c r="I162" s="14">
        <v>45597</v>
      </c>
      <c r="J162" s="15">
        <v>19.29</v>
      </c>
      <c r="K162" s="15">
        <v>0</v>
      </c>
      <c r="L162" s="15">
        <v>0</v>
      </c>
      <c r="M162" s="15">
        <v>19.29</v>
      </c>
      <c r="N162" s="12" t="s">
        <v>210</v>
      </c>
      <c r="O162" s="12" t="s">
        <v>23</v>
      </c>
    </row>
    <row r="163" spans="1:18" s="11" customFormat="1" ht="12.5">
      <c r="B163" s="12" t="s">
        <v>32</v>
      </c>
      <c r="C163" s="12" t="s">
        <v>33</v>
      </c>
      <c r="D163" s="21" t="s">
        <v>34</v>
      </c>
      <c r="E163" s="12" t="s">
        <v>32</v>
      </c>
      <c r="F163" s="12" t="s">
        <v>33</v>
      </c>
      <c r="G163" s="13" t="s">
        <v>34</v>
      </c>
      <c r="H163" s="12" t="s">
        <v>57</v>
      </c>
      <c r="I163" s="14">
        <v>45627</v>
      </c>
      <c r="J163" s="15">
        <v>24129440.310000002</v>
      </c>
      <c r="K163" s="15">
        <v>0</v>
      </c>
      <c r="L163" s="15">
        <v>0</v>
      </c>
      <c r="M163" s="15">
        <v>24129440.309999999</v>
      </c>
      <c r="N163" s="12" t="s">
        <v>210</v>
      </c>
      <c r="O163" s="12" t="s">
        <v>23</v>
      </c>
    </row>
    <row r="164" spans="1:18" s="11" customFormat="1" ht="12.5">
      <c r="B164" s="12" t="s">
        <v>51</v>
      </c>
      <c r="C164" s="12" t="s">
        <v>52</v>
      </c>
      <c r="D164" s="21" t="s">
        <v>53</v>
      </c>
      <c r="E164" s="12" t="s">
        <v>51</v>
      </c>
      <c r="F164" s="12" t="s">
        <v>52</v>
      </c>
      <c r="G164" s="13" t="s">
        <v>53</v>
      </c>
      <c r="H164" s="12" t="s">
        <v>57</v>
      </c>
      <c r="I164" s="14">
        <v>45597</v>
      </c>
      <c r="J164" s="15">
        <v>-63765.47</v>
      </c>
      <c r="K164" s="15">
        <v>0</v>
      </c>
      <c r="L164" s="15">
        <v>0</v>
      </c>
      <c r="M164" s="15">
        <v>-63765.47</v>
      </c>
      <c r="N164" s="12" t="s">
        <v>251</v>
      </c>
      <c r="O164" s="12" t="s">
        <v>23</v>
      </c>
    </row>
    <row r="165" spans="1:18" s="11" customFormat="1" ht="12.5">
      <c r="B165" s="12" t="s">
        <v>51</v>
      </c>
      <c r="C165" s="12" t="s">
        <v>52</v>
      </c>
      <c r="D165" s="21" t="s">
        <v>53</v>
      </c>
      <c r="E165" s="12" t="s">
        <v>51</v>
      </c>
      <c r="F165" s="12" t="s">
        <v>52</v>
      </c>
      <c r="G165" s="13" t="s">
        <v>53</v>
      </c>
      <c r="H165" s="12" t="s">
        <v>37</v>
      </c>
      <c r="I165" s="14">
        <v>45597</v>
      </c>
      <c r="J165" s="15">
        <v>-102.02</v>
      </c>
      <c r="K165" s="15">
        <v>0</v>
      </c>
      <c r="L165" s="15">
        <v>0</v>
      </c>
      <c r="M165" s="15">
        <v>-102.02</v>
      </c>
      <c r="N165" s="12" t="s">
        <v>251</v>
      </c>
      <c r="O165" s="12" t="s">
        <v>23</v>
      </c>
    </row>
    <row r="166" spans="1:18" s="11" customFormat="1" ht="12.5">
      <c r="B166" s="12" t="s">
        <v>24</v>
      </c>
      <c r="C166" s="12" t="s">
        <v>25</v>
      </c>
      <c r="D166" s="21" t="s">
        <v>26</v>
      </c>
      <c r="E166" s="12" t="s">
        <v>199</v>
      </c>
      <c r="F166" s="12" t="s">
        <v>200</v>
      </c>
      <c r="G166" s="13" t="s">
        <v>201</v>
      </c>
      <c r="H166" s="12" t="s">
        <v>27</v>
      </c>
      <c r="I166" s="14">
        <v>45505</v>
      </c>
      <c r="J166" s="15">
        <v>8840</v>
      </c>
      <c r="K166" s="15">
        <v>0</v>
      </c>
      <c r="L166" s="15">
        <v>0</v>
      </c>
      <c r="M166" s="15">
        <v>8840</v>
      </c>
      <c r="N166" s="12" t="s">
        <v>205</v>
      </c>
      <c r="O166" s="12" t="s">
        <v>208</v>
      </c>
    </row>
    <row r="167" spans="1:18" s="11" customFormat="1" ht="12.5">
      <c r="B167" s="12" t="s">
        <v>15</v>
      </c>
      <c r="C167" s="12" t="s">
        <v>16</v>
      </c>
      <c r="D167" s="21" t="s">
        <v>17</v>
      </c>
      <c r="E167" s="12" t="s">
        <v>202</v>
      </c>
      <c r="F167" s="12" t="s">
        <v>203</v>
      </c>
      <c r="G167" s="13" t="s">
        <v>204</v>
      </c>
      <c r="H167" s="12" t="s">
        <v>21</v>
      </c>
      <c r="I167" s="14">
        <v>45505</v>
      </c>
      <c r="J167" s="15">
        <v>400</v>
      </c>
      <c r="K167" s="15">
        <v>0</v>
      </c>
      <c r="L167" s="15">
        <v>0</v>
      </c>
      <c r="M167" s="15">
        <v>400</v>
      </c>
      <c r="N167" s="12" t="s">
        <v>205</v>
      </c>
      <c r="O167" s="12" t="s">
        <v>23</v>
      </c>
    </row>
    <row r="168" spans="1:18" s="11" customFormat="1" ht="16.5">
      <c r="B168" s="12" t="s">
        <v>24</v>
      </c>
      <c r="C168" s="12" t="s">
        <v>25</v>
      </c>
      <c r="D168" s="21" t="s">
        <v>26</v>
      </c>
      <c r="E168" s="12" t="s">
        <v>24</v>
      </c>
      <c r="F168" s="12" t="s">
        <v>25</v>
      </c>
      <c r="G168" s="13" t="s">
        <v>26</v>
      </c>
      <c r="H168" s="12" t="s">
        <v>57</v>
      </c>
      <c r="I168" s="14">
        <v>45383</v>
      </c>
      <c r="J168" s="15">
        <v>5281363.88</v>
      </c>
      <c r="K168" s="15">
        <v>0</v>
      </c>
      <c r="L168" s="15">
        <v>0</v>
      </c>
      <c r="M168" s="15">
        <v>5281363.88</v>
      </c>
      <c r="N168" s="12" t="s">
        <v>211</v>
      </c>
      <c r="O168" s="12" t="s">
        <v>207</v>
      </c>
    </row>
    <row r="169" spans="1:18" s="11" customFormat="1" ht="16.5">
      <c r="B169" s="12" t="s">
        <v>24</v>
      </c>
      <c r="C169" s="12" t="s">
        <v>25</v>
      </c>
      <c r="D169" s="21" t="s">
        <v>26</v>
      </c>
      <c r="E169" s="12" t="s">
        <v>24</v>
      </c>
      <c r="F169" s="12" t="s">
        <v>25</v>
      </c>
      <c r="G169" s="13" t="s">
        <v>26</v>
      </c>
      <c r="H169" s="12" t="s">
        <v>37</v>
      </c>
      <c r="I169" s="14">
        <v>45383</v>
      </c>
      <c r="J169" s="15">
        <v>31206.51</v>
      </c>
      <c r="K169" s="15">
        <v>0</v>
      </c>
      <c r="L169" s="15">
        <v>0</v>
      </c>
      <c r="M169" s="15">
        <v>31206.51</v>
      </c>
      <c r="N169" s="12" t="s">
        <v>211</v>
      </c>
      <c r="O169" s="12" t="s">
        <v>207</v>
      </c>
    </row>
    <row r="170" spans="1:18" s="11" customFormat="1" ht="16.5">
      <c r="B170" s="12" t="s">
        <v>24</v>
      </c>
      <c r="C170" s="12" t="s">
        <v>25</v>
      </c>
      <c r="D170" s="21" t="s">
        <v>26</v>
      </c>
      <c r="E170" s="12" t="s">
        <v>24</v>
      </c>
      <c r="F170" s="12" t="s">
        <v>25</v>
      </c>
      <c r="G170" s="13" t="s">
        <v>26</v>
      </c>
      <c r="H170" s="12" t="s">
        <v>57</v>
      </c>
      <c r="I170" s="14">
        <v>45413</v>
      </c>
      <c r="J170" s="15">
        <v>2545217.9900000002</v>
      </c>
      <c r="K170" s="15">
        <v>0</v>
      </c>
      <c r="L170" s="15">
        <v>0</v>
      </c>
      <c r="M170" s="15">
        <v>2545217.9900000002</v>
      </c>
      <c r="N170" s="12" t="s">
        <v>211</v>
      </c>
      <c r="O170" s="12" t="s">
        <v>207</v>
      </c>
    </row>
    <row r="171" spans="1:18" s="11" customFormat="1" ht="16.5">
      <c r="B171" s="12" t="s">
        <v>24</v>
      </c>
      <c r="C171" s="12" t="s">
        <v>25</v>
      </c>
      <c r="D171" s="21" t="s">
        <v>26</v>
      </c>
      <c r="E171" s="12" t="s">
        <v>24</v>
      </c>
      <c r="F171" s="12" t="s">
        <v>25</v>
      </c>
      <c r="G171" s="13" t="s">
        <v>26</v>
      </c>
      <c r="H171" s="12" t="s">
        <v>37</v>
      </c>
      <c r="I171" s="14">
        <v>45413</v>
      </c>
      <c r="J171" s="15">
        <v>9672.66</v>
      </c>
      <c r="K171" s="15">
        <v>0</v>
      </c>
      <c r="L171" s="15">
        <v>0</v>
      </c>
      <c r="M171" s="15">
        <v>9672.66</v>
      </c>
      <c r="N171" s="12" t="s">
        <v>211</v>
      </c>
      <c r="O171" s="12" t="s">
        <v>207</v>
      </c>
    </row>
    <row r="172" spans="1:18" s="11" customFormat="1" ht="16.5">
      <c r="B172" s="12" t="s">
        <v>24</v>
      </c>
      <c r="C172" s="12" t="s">
        <v>25</v>
      </c>
      <c r="D172" s="21" t="s">
        <v>26</v>
      </c>
      <c r="E172" s="12" t="s">
        <v>24</v>
      </c>
      <c r="F172" s="12" t="s">
        <v>25</v>
      </c>
      <c r="G172" s="13" t="s">
        <v>26</v>
      </c>
      <c r="H172" s="12" t="s">
        <v>57</v>
      </c>
      <c r="I172" s="14">
        <v>45444</v>
      </c>
      <c r="J172" s="15">
        <v>8784482.3999999985</v>
      </c>
      <c r="K172" s="15">
        <v>0</v>
      </c>
      <c r="L172" s="15">
        <v>0</v>
      </c>
      <c r="M172" s="15">
        <v>8784482.3999999985</v>
      </c>
      <c r="N172" s="12" t="s">
        <v>211</v>
      </c>
      <c r="O172" s="12" t="s">
        <v>207</v>
      </c>
    </row>
    <row r="173" spans="1:18" s="6" customFormat="1">
      <c r="A173" s="5"/>
      <c r="B173" s="7"/>
      <c r="C173" s="1"/>
      <c r="D173" s="22"/>
      <c r="E173" s="1"/>
      <c r="F173" s="8"/>
      <c r="G173" s="2"/>
      <c r="H173" s="1"/>
      <c r="I173" s="1"/>
      <c r="J173" s="19">
        <f>SUBTOTAL(9,J7:J172)</f>
        <v>1475452631.75</v>
      </c>
      <c r="K173" s="19">
        <f>SUBTOTAL(9,K7:K172)</f>
        <v>207611701.32999998</v>
      </c>
      <c r="L173" s="19">
        <f>SUBTOTAL(9,L7:L172)</f>
        <v>1227083899.6400001</v>
      </c>
      <c r="M173" s="19">
        <f>SUBTOTAL(9,M7:M172)</f>
        <v>40757030.780000031</v>
      </c>
      <c r="N173" s="9"/>
      <c r="O173" s="1"/>
      <c r="P173" s="4"/>
    </row>
    <row r="175" spans="1:18" s="1" customFormat="1">
      <c r="A175" s="5"/>
      <c r="B175" s="20" t="s">
        <v>1</v>
      </c>
      <c r="D175" s="22"/>
      <c r="G175" s="2"/>
      <c r="J175" s="3"/>
      <c r="K175" s="3"/>
      <c r="L175" s="3"/>
      <c r="M175" s="3"/>
      <c r="P175" s="4"/>
      <c r="Q175" s="5"/>
      <c r="R175" s="5"/>
    </row>
    <row r="176" spans="1:18" s="1" customFormat="1">
      <c r="A176" s="5"/>
      <c r="B176" s="20" t="s">
        <v>14</v>
      </c>
      <c r="D176" s="22"/>
      <c r="G176" s="2"/>
      <c r="J176" s="3"/>
      <c r="K176" s="3"/>
      <c r="L176" s="3"/>
      <c r="M176" s="3"/>
      <c r="P176" s="4"/>
      <c r="Q176" s="5"/>
      <c r="R176" s="5"/>
    </row>
    <row r="177" spans="1:18" s="1" customFormat="1">
      <c r="A177" s="5"/>
      <c r="B177" s="20" t="s">
        <v>212</v>
      </c>
      <c r="D177" s="22"/>
      <c r="G177" s="2"/>
      <c r="J177" s="3"/>
      <c r="K177" s="3"/>
      <c r="L177" s="3"/>
      <c r="M177" s="3"/>
      <c r="P177" s="4"/>
      <c r="Q177" s="5"/>
      <c r="R177" s="5"/>
    </row>
    <row r="178" spans="1:18" ht="14.5">
      <c r="B178" s="20" t="s">
        <v>213</v>
      </c>
    </row>
    <row r="179" spans="1:18" ht="14.5">
      <c r="B179" s="20" t="s">
        <v>214</v>
      </c>
    </row>
    <row r="180" spans="1:18">
      <c r="B180" s="20" t="s">
        <v>215</v>
      </c>
    </row>
  </sheetData>
  <autoFilter ref="B6:O172" xr:uid="{A4E9181C-B1C4-4ACE-BBDB-48596F20A8F7}"/>
  <mergeCells count="1">
    <mergeCell ref="B2:O4"/>
  </mergeCells>
  <phoneticPr fontId="1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1739-0481-408B-A1FC-673CE6171402}">
  <dimension ref="A1:R127"/>
  <sheetViews>
    <sheetView showGridLines="0" topLeftCell="G98" zoomScale="80" zoomScaleNormal="80" workbookViewId="0">
      <selection activeCell="M120" sqref="M120"/>
    </sheetView>
  </sheetViews>
  <sheetFormatPr defaultColWidth="9.1796875" defaultRowHeight="14"/>
  <cols>
    <col min="1" max="1" width="2.7265625" style="5" customWidth="1"/>
    <col min="2" max="2" width="23.453125" style="1" customWidth="1"/>
    <col min="3" max="3" width="66.54296875" style="1" bestFit="1" customWidth="1"/>
    <col min="4" max="4" width="21.453125" style="22" bestFit="1" customWidth="1"/>
    <col min="5" max="5" width="23.54296875" style="1" bestFit="1" customWidth="1"/>
    <col min="6" max="6" width="82.7265625" style="1" customWidth="1"/>
    <col min="7" max="7" width="21.7265625" style="2" customWidth="1"/>
    <col min="8" max="8" width="35.81640625" style="1" customWidth="1"/>
    <col min="9" max="9" width="20.81640625" style="1" bestFit="1" customWidth="1"/>
    <col min="10" max="13" width="27.1796875" style="3" customWidth="1"/>
    <col min="14" max="14" width="13.7265625" style="1" bestFit="1" customWidth="1"/>
    <col min="15" max="15" width="18.1796875" style="1" bestFit="1" customWidth="1"/>
    <col min="16" max="16" width="12.1796875" style="4" bestFit="1" customWidth="1"/>
    <col min="17" max="17" width="9.1796875" style="5"/>
    <col min="18" max="18" width="11.54296875" style="5" bestFit="1" customWidth="1"/>
    <col min="19" max="19" width="12.453125" style="5" bestFit="1" customWidth="1"/>
    <col min="20" max="16384" width="9.1796875" style="5"/>
  </cols>
  <sheetData>
    <row r="1" spans="2:15" s="23" customFormat="1" ht="12.5">
      <c r="D1" s="24"/>
      <c r="J1" s="25"/>
      <c r="K1" s="25"/>
      <c r="L1" s="25"/>
      <c r="M1" s="25"/>
    </row>
    <row r="2" spans="2:15" s="26" customFormat="1" ht="15" customHeight="1">
      <c r="B2" s="28">
        <v>45717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s="26" customFormat="1" ht="15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s="26" customFormat="1" ht="1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5" s="23" customFormat="1" ht="12.5">
      <c r="D5" s="24"/>
      <c r="J5" s="25"/>
      <c r="K5" s="25"/>
      <c r="L5" s="25"/>
      <c r="M5" s="25"/>
    </row>
    <row r="6" spans="2:15" s="10" customFormat="1" ht="27.75" customHeight="1">
      <c r="B6" s="16" t="s">
        <v>2</v>
      </c>
      <c r="C6" s="16" t="s">
        <v>3</v>
      </c>
      <c r="D6" s="17" t="s">
        <v>0</v>
      </c>
      <c r="E6" s="18" t="s">
        <v>4</v>
      </c>
      <c r="F6" s="16" t="s">
        <v>5</v>
      </c>
      <c r="G6" s="17" t="s">
        <v>0</v>
      </c>
      <c r="H6" s="16" t="s">
        <v>6</v>
      </c>
      <c r="I6" s="18" t="s">
        <v>7</v>
      </c>
      <c r="J6" s="19" t="s">
        <v>8</v>
      </c>
      <c r="K6" s="19" t="s">
        <v>9</v>
      </c>
      <c r="L6" s="19" t="s">
        <v>10</v>
      </c>
      <c r="M6" s="19" t="s">
        <v>11</v>
      </c>
      <c r="N6" s="16" t="s">
        <v>12</v>
      </c>
      <c r="O6" s="16" t="s">
        <v>13</v>
      </c>
    </row>
    <row r="7" spans="2:15" s="11" customFormat="1" ht="12.5">
      <c r="B7" s="12" t="s">
        <v>15</v>
      </c>
      <c r="C7" s="12" t="s">
        <v>16</v>
      </c>
      <c r="D7" s="21" t="s">
        <v>17</v>
      </c>
      <c r="E7" s="12" t="s">
        <v>235</v>
      </c>
      <c r="F7" s="12" t="s">
        <v>19</v>
      </c>
      <c r="G7" s="13" t="s">
        <v>20</v>
      </c>
      <c r="H7" s="12" t="s">
        <v>21</v>
      </c>
      <c r="I7" s="14">
        <v>45689</v>
      </c>
      <c r="J7" s="15">
        <v>1931660</v>
      </c>
      <c r="K7" s="15">
        <v>0</v>
      </c>
      <c r="L7" s="15">
        <f>ROUND(J7-K7,2)</f>
        <v>1931660</v>
      </c>
      <c r="M7" s="15">
        <f>J7-K7-L7</f>
        <v>0</v>
      </c>
      <c r="N7" s="12" t="s">
        <v>22</v>
      </c>
      <c r="O7" s="12" t="s">
        <v>23</v>
      </c>
    </row>
    <row r="8" spans="2:15" s="11" customFormat="1" ht="12.5">
      <c r="B8" s="12" t="s">
        <v>24</v>
      </c>
      <c r="C8" s="12" t="s">
        <v>25</v>
      </c>
      <c r="D8" s="21" t="s">
        <v>26</v>
      </c>
      <c r="E8" s="12" t="s">
        <v>24</v>
      </c>
      <c r="F8" s="12" t="s">
        <v>25</v>
      </c>
      <c r="G8" s="13" t="s">
        <v>26</v>
      </c>
      <c r="H8" s="12" t="s">
        <v>216</v>
      </c>
      <c r="I8" s="14">
        <v>45658</v>
      </c>
      <c r="J8" s="15">
        <v>139511475.72</v>
      </c>
      <c r="K8" s="15">
        <v>0</v>
      </c>
      <c r="L8" s="15">
        <f>ROUND(J8-K8,2)</f>
        <v>139511475.72</v>
      </c>
      <c r="M8" s="15">
        <f>J8-K8-L8</f>
        <v>0</v>
      </c>
      <c r="N8" s="12" t="s">
        <v>22</v>
      </c>
      <c r="O8" s="12" t="s">
        <v>217</v>
      </c>
    </row>
    <row r="9" spans="2:15" s="11" customFormat="1" ht="12.5">
      <c r="B9" s="12" t="s">
        <v>15</v>
      </c>
      <c r="C9" s="12" t="s">
        <v>16</v>
      </c>
      <c r="D9" s="21" t="s">
        <v>17</v>
      </c>
      <c r="E9" s="12" t="s">
        <v>235</v>
      </c>
      <c r="F9" s="12" t="s">
        <v>19</v>
      </c>
      <c r="G9" s="13" t="s">
        <v>20</v>
      </c>
      <c r="H9" s="12" t="s">
        <v>21</v>
      </c>
      <c r="I9" s="14">
        <v>45717</v>
      </c>
      <c r="J9" s="15">
        <v>3772224</v>
      </c>
      <c r="K9" s="15">
        <v>0</v>
      </c>
      <c r="L9" s="15">
        <f>ROUND(J9-K9,2)</f>
        <v>3772224</v>
      </c>
      <c r="M9" s="15">
        <f>J9-K9-L9</f>
        <v>0</v>
      </c>
      <c r="N9" s="12" t="s">
        <v>22</v>
      </c>
      <c r="O9" s="12" t="s">
        <v>23</v>
      </c>
    </row>
    <row r="10" spans="2:15" s="11" customFormat="1" ht="12.5">
      <c r="B10" s="12" t="s">
        <v>39</v>
      </c>
      <c r="C10" s="12" t="s">
        <v>40</v>
      </c>
      <c r="D10" s="21" t="s">
        <v>41</v>
      </c>
      <c r="E10" s="12" t="s">
        <v>39</v>
      </c>
      <c r="F10" s="12" t="s">
        <v>40</v>
      </c>
      <c r="G10" s="13" t="s">
        <v>41</v>
      </c>
      <c r="H10" s="12" t="s">
        <v>245</v>
      </c>
      <c r="I10" s="14">
        <v>45658</v>
      </c>
      <c r="J10" s="15">
        <v>2395439.71</v>
      </c>
      <c r="K10" s="15">
        <v>0</v>
      </c>
      <c r="L10" s="15">
        <v>2395439.71</v>
      </c>
      <c r="M10" s="15">
        <v>0</v>
      </c>
      <c r="N10" s="12" t="s">
        <v>22</v>
      </c>
      <c r="O10" s="12" t="s">
        <v>196</v>
      </c>
    </row>
    <row r="11" spans="2:15" s="11" customFormat="1" ht="12.5">
      <c r="B11" s="12" t="s">
        <v>39</v>
      </c>
      <c r="C11" s="12" t="s">
        <v>40</v>
      </c>
      <c r="D11" s="21" t="s">
        <v>41</v>
      </c>
      <c r="E11" s="12" t="s">
        <v>39</v>
      </c>
      <c r="F11" s="12" t="s">
        <v>40</v>
      </c>
      <c r="G11" s="13" t="s">
        <v>41</v>
      </c>
      <c r="H11" s="12" t="s">
        <v>245</v>
      </c>
      <c r="I11" s="14">
        <v>45717</v>
      </c>
      <c r="J11" s="15">
        <v>2395439.71</v>
      </c>
      <c r="K11" s="15">
        <v>0</v>
      </c>
      <c r="L11" s="15">
        <v>2395439.71</v>
      </c>
      <c r="M11" s="15">
        <v>0</v>
      </c>
      <c r="N11" s="12" t="s">
        <v>22</v>
      </c>
      <c r="O11" s="12" t="s">
        <v>196</v>
      </c>
    </row>
    <row r="12" spans="2:15" s="11" customFormat="1" ht="12.5">
      <c r="B12" s="12" t="s">
        <v>39</v>
      </c>
      <c r="C12" s="12" t="s">
        <v>40</v>
      </c>
      <c r="D12" s="21" t="s">
        <v>41</v>
      </c>
      <c r="E12" s="12" t="s">
        <v>39</v>
      </c>
      <c r="F12" s="12" t="s">
        <v>40</v>
      </c>
      <c r="G12" s="13" t="s">
        <v>41</v>
      </c>
      <c r="H12" s="12" t="s">
        <v>197</v>
      </c>
      <c r="I12" s="14">
        <v>45717</v>
      </c>
      <c r="J12" s="15">
        <v>5818500.96</v>
      </c>
      <c r="K12" s="15">
        <v>0</v>
      </c>
      <c r="L12" s="15">
        <v>5818500.96</v>
      </c>
      <c r="M12" s="15">
        <v>0</v>
      </c>
      <c r="N12" s="12" t="s">
        <v>22</v>
      </c>
      <c r="O12" s="12" t="s">
        <v>196</v>
      </c>
    </row>
    <row r="13" spans="2:15" s="11" customFormat="1" ht="12.5">
      <c r="B13" s="12" t="s">
        <v>192</v>
      </c>
      <c r="C13" s="12" t="s">
        <v>193</v>
      </c>
      <c r="D13" s="21" t="s">
        <v>194</v>
      </c>
      <c r="E13" s="12" t="s">
        <v>192</v>
      </c>
      <c r="F13" s="12" t="s">
        <v>193</v>
      </c>
      <c r="G13" s="13" t="s">
        <v>194</v>
      </c>
      <c r="H13" s="12" t="s">
        <v>35</v>
      </c>
      <c r="I13" s="14">
        <v>45717</v>
      </c>
      <c r="J13" s="15">
        <v>44507761.550000004</v>
      </c>
      <c r="K13" s="15">
        <v>0</v>
      </c>
      <c r="L13" s="15">
        <v>44507761.549999997</v>
      </c>
      <c r="M13" s="15">
        <v>0</v>
      </c>
      <c r="N13" s="12" t="s">
        <v>22</v>
      </c>
      <c r="O13" s="12" t="s">
        <v>195</v>
      </c>
    </row>
    <row r="14" spans="2:15" s="11" customFormat="1" ht="12.5">
      <c r="B14" s="12" t="s">
        <v>192</v>
      </c>
      <c r="C14" s="12" t="s">
        <v>193</v>
      </c>
      <c r="D14" s="21" t="s">
        <v>194</v>
      </c>
      <c r="E14" s="12" t="s">
        <v>192</v>
      </c>
      <c r="F14" s="12" t="s">
        <v>193</v>
      </c>
      <c r="G14" s="13" t="s">
        <v>194</v>
      </c>
      <c r="H14" s="12" t="s">
        <v>37</v>
      </c>
      <c r="I14" s="14">
        <v>45717</v>
      </c>
      <c r="J14" s="15">
        <v>10066273.25</v>
      </c>
      <c r="K14" s="15">
        <v>0</v>
      </c>
      <c r="L14" s="15">
        <v>10066273.25</v>
      </c>
      <c r="M14" s="15">
        <v>0</v>
      </c>
      <c r="N14" s="12" t="s">
        <v>22</v>
      </c>
      <c r="O14" s="12" t="s">
        <v>195</v>
      </c>
    </row>
    <row r="15" spans="2:15" s="11" customFormat="1" ht="12.5">
      <c r="B15" s="12" t="s">
        <v>32</v>
      </c>
      <c r="C15" s="12" t="s">
        <v>33</v>
      </c>
      <c r="D15" s="21" t="s">
        <v>34</v>
      </c>
      <c r="E15" s="12" t="s">
        <v>32</v>
      </c>
      <c r="F15" s="12" t="s">
        <v>33</v>
      </c>
      <c r="G15" s="13" t="s">
        <v>34</v>
      </c>
      <c r="H15" s="12" t="s">
        <v>35</v>
      </c>
      <c r="I15" s="14">
        <v>45717</v>
      </c>
      <c r="J15" s="15">
        <v>1937885.17</v>
      </c>
      <c r="K15" s="15">
        <v>0</v>
      </c>
      <c r="L15" s="15">
        <v>1937885.17</v>
      </c>
      <c r="M15" s="15">
        <v>0</v>
      </c>
      <c r="N15" s="12" t="s">
        <v>22</v>
      </c>
      <c r="O15" s="12" t="s">
        <v>36</v>
      </c>
    </row>
    <row r="16" spans="2:15" s="11" customFormat="1" ht="12.5">
      <c r="B16" s="12" t="s">
        <v>32</v>
      </c>
      <c r="C16" s="12" t="s">
        <v>33</v>
      </c>
      <c r="D16" s="21" t="s">
        <v>34</v>
      </c>
      <c r="E16" s="12" t="s">
        <v>32</v>
      </c>
      <c r="F16" s="12" t="s">
        <v>33</v>
      </c>
      <c r="G16" s="13" t="s">
        <v>34</v>
      </c>
      <c r="H16" s="12" t="s">
        <v>37</v>
      </c>
      <c r="I16" s="14">
        <v>45717</v>
      </c>
      <c r="J16" s="15">
        <v>438289.43</v>
      </c>
      <c r="K16" s="15">
        <v>0</v>
      </c>
      <c r="L16" s="15">
        <v>438289.43</v>
      </c>
      <c r="M16" s="15">
        <v>0</v>
      </c>
      <c r="N16" s="12" t="s">
        <v>22</v>
      </c>
      <c r="O16" s="12" t="s">
        <v>36</v>
      </c>
    </row>
    <row r="17" spans="2:15" s="11" customFormat="1" ht="12.5">
      <c r="B17" s="12" t="s">
        <v>24</v>
      </c>
      <c r="C17" s="12" t="s">
        <v>25</v>
      </c>
      <c r="D17" s="21" t="s">
        <v>26</v>
      </c>
      <c r="E17" s="12" t="s">
        <v>219</v>
      </c>
      <c r="F17" s="12" t="s">
        <v>220</v>
      </c>
      <c r="G17" s="13" t="s">
        <v>221</v>
      </c>
      <c r="H17" s="12" t="s">
        <v>27</v>
      </c>
      <c r="I17" s="14">
        <v>45717</v>
      </c>
      <c r="J17" s="15">
        <v>377152.72</v>
      </c>
      <c r="K17" s="15">
        <v>0</v>
      </c>
      <c r="L17" s="15">
        <v>377152.72</v>
      </c>
      <c r="M17" s="15">
        <v>0</v>
      </c>
      <c r="N17" s="12" t="s">
        <v>22</v>
      </c>
      <c r="O17" s="12" t="s">
        <v>222</v>
      </c>
    </row>
    <row r="18" spans="2:15" s="11" customFormat="1" ht="12.5">
      <c r="B18" s="12" t="s">
        <v>24</v>
      </c>
      <c r="C18" s="12" t="s">
        <v>25</v>
      </c>
      <c r="D18" s="21" t="s">
        <v>26</v>
      </c>
      <c r="E18" s="12" t="s">
        <v>223</v>
      </c>
      <c r="F18" s="12" t="s">
        <v>224</v>
      </c>
      <c r="G18" s="13" t="s">
        <v>225</v>
      </c>
      <c r="H18" s="12" t="s">
        <v>27</v>
      </c>
      <c r="I18" s="14">
        <v>45717</v>
      </c>
      <c r="J18" s="15">
        <v>26967.7</v>
      </c>
      <c r="K18" s="15">
        <v>0</v>
      </c>
      <c r="L18" s="15">
        <v>26967.7</v>
      </c>
      <c r="M18" s="15">
        <v>0</v>
      </c>
      <c r="N18" s="12" t="s">
        <v>22</v>
      </c>
      <c r="O18" s="12" t="s">
        <v>222</v>
      </c>
    </row>
    <row r="19" spans="2:15" s="11" customFormat="1" ht="12.5">
      <c r="B19" s="12" t="s">
        <v>24</v>
      </c>
      <c r="C19" s="12" t="s">
        <v>25</v>
      </c>
      <c r="D19" s="21" t="s">
        <v>26</v>
      </c>
      <c r="E19" s="12" t="s">
        <v>24</v>
      </c>
      <c r="F19" s="12" t="s">
        <v>25</v>
      </c>
      <c r="G19" s="13" t="s">
        <v>26</v>
      </c>
      <c r="H19" s="12" t="s">
        <v>27</v>
      </c>
      <c r="I19" s="14">
        <v>45717</v>
      </c>
      <c r="J19" s="15">
        <v>40963.410000000003</v>
      </c>
      <c r="K19" s="15">
        <v>0</v>
      </c>
      <c r="L19" s="15">
        <v>40963.410000000003</v>
      </c>
      <c r="M19" s="15">
        <v>0</v>
      </c>
      <c r="N19" s="12" t="s">
        <v>22</v>
      </c>
      <c r="O19" s="12" t="s">
        <v>222</v>
      </c>
    </row>
    <row r="20" spans="2:15" s="11" customFormat="1" ht="12.5">
      <c r="B20" s="12" t="s">
        <v>42</v>
      </c>
      <c r="C20" s="12" t="s">
        <v>240</v>
      </c>
      <c r="D20" s="21" t="s">
        <v>44</v>
      </c>
      <c r="E20" s="12" t="s">
        <v>42</v>
      </c>
      <c r="F20" s="12" t="s">
        <v>240</v>
      </c>
      <c r="G20" s="13" t="s">
        <v>44</v>
      </c>
      <c r="H20" s="12" t="s">
        <v>38</v>
      </c>
      <c r="I20" s="14">
        <v>45658</v>
      </c>
      <c r="J20" s="15">
        <v>2349580.2799999998</v>
      </c>
      <c r="K20" s="15">
        <v>0</v>
      </c>
      <c r="L20" s="15">
        <v>2349580.2799999998</v>
      </c>
      <c r="M20" s="15">
        <v>0</v>
      </c>
      <c r="N20" s="12" t="s">
        <v>22</v>
      </c>
      <c r="O20" s="12" t="s">
        <v>23</v>
      </c>
    </row>
    <row r="21" spans="2:15" s="11" customFormat="1" ht="12.5">
      <c r="B21" s="12" t="s">
        <v>45</v>
      </c>
      <c r="C21" s="12" t="s">
        <v>46</v>
      </c>
      <c r="D21" s="21" t="s">
        <v>47</v>
      </c>
      <c r="E21" s="12" t="s">
        <v>45</v>
      </c>
      <c r="F21" s="12" t="s">
        <v>46</v>
      </c>
      <c r="G21" s="13" t="s">
        <v>47</v>
      </c>
      <c r="H21" s="12" t="s">
        <v>38</v>
      </c>
      <c r="I21" s="14">
        <v>45658</v>
      </c>
      <c r="J21" s="15">
        <v>6313500.7300000004</v>
      </c>
      <c r="K21" s="15">
        <v>0</v>
      </c>
      <c r="L21" s="15">
        <v>6313500.7300000004</v>
      </c>
      <c r="M21" s="15">
        <v>0</v>
      </c>
      <c r="N21" s="12" t="s">
        <v>22</v>
      </c>
      <c r="O21" s="12" t="s">
        <v>23</v>
      </c>
    </row>
    <row r="22" spans="2:15" s="11" customFormat="1" ht="12.5">
      <c r="B22" s="12" t="s">
        <v>15</v>
      </c>
      <c r="C22" s="12" t="s">
        <v>16</v>
      </c>
      <c r="D22" s="21" t="s">
        <v>17</v>
      </c>
      <c r="E22" s="12" t="s">
        <v>15</v>
      </c>
      <c r="F22" s="12" t="s">
        <v>16</v>
      </c>
      <c r="G22" s="13" t="s">
        <v>17</v>
      </c>
      <c r="H22" s="12" t="s">
        <v>38</v>
      </c>
      <c r="I22" s="14">
        <v>45658</v>
      </c>
      <c r="J22" s="15">
        <v>2410204.0900000073</v>
      </c>
      <c r="K22" s="15">
        <v>0</v>
      </c>
      <c r="L22" s="15">
        <v>2410204.09</v>
      </c>
      <c r="M22" s="15">
        <v>0</v>
      </c>
      <c r="N22" s="12" t="s">
        <v>22</v>
      </c>
      <c r="O22" s="12" t="s">
        <v>23</v>
      </c>
    </row>
    <row r="23" spans="2:15" s="11" customFormat="1" ht="12.5">
      <c r="B23" s="12" t="s">
        <v>48</v>
      </c>
      <c r="C23" s="12" t="s">
        <v>49</v>
      </c>
      <c r="D23" s="21" t="s">
        <v>50</v>
      </c>
      <c r="E23" s="12" t="s">
        <v>48</v>
      </c>
      <c r="F23" s="12" t="s">
        <v>49</v>
      </c>
      <c r="G23" s="13" t="s">
        <v>50</v>
      </c>
      <c r="H23" s="12" t="s">
        <v>38</v>
      </c>
      <c r="I23" s="14">
        <v>45658</v>
      </c>
      <c r="J23" s="15">
        <v>2016682.5499999998</v>
      </c>
      <c r="K23" s="15">
        <v>0</v>
      </c>
      <c r="L23" s="15">
        <v>2016682.55</v>
      </c>
      <c r="M23" s="15">
        <v>0</v>
      </c>
      <c r="N23" s="12" t="s">
        <v>22</v>
      </c>
      <c r="O23" s="12" t="s">
        <v>23</v>
      </c>
    </row>
    <row r="24" spans="2:15" s="11" customFormat="1" ht="12.5">
      <c r="B24" s="12" t="s">
        <v>51</v>
      </c>
      <c r="C24" s="12" t="s">
        <v>52</v>
      </c>
      <c r="D24" s="21" t="s">
        <v>53</v>
      </c>
      <c r="E24" s="12" t="s">
        <v>51</v>
      </c>
      <c r="F24" s="12" t="s">
        <v>52</v>
      </c>
      <c r="G24" s="13" t="s">
        <v>53</v>
      </c>
      <c r="H24" s="12" t="s">
        <v>38</v>
      </c>
      <c r="I24" s="14">
        <v>45658</v>
      </c>
      <c r="J24" s="15">
        <v>4279018.26</v>
      </c>
      <c r="K24" s="15">
        <v>63867.48756766424</v>
      </c>
      <c r="L24" s="15">
        <v>4215150.7699999996</v>
      </c>
      <c r="M24" s="15">
        <v>0</v>
      </c>
      <c r="N24" s="12" t="s">
        <v>22</v>
      </c>
      <c r="O24" s="12" t="s">
        <v>23</v>
      </c>
    </row>
    <row r="25" spans="2:15" s="11" customFormat="1" ht="12.5">
      <c r="B25" s="12" t="s">
        <v>93</v>
      </c>
      <c r="C25" s="12" t="s">
        <v>209</v>
      </c>
      <c r="D25" s="21" t="s">
        <v>94</v>
      </c>
      <c r="E25" s="12" t="s">
        <v>93</v>
      </c>
      <c r="F25" s="12" t="s">
        <v>209</v>
      </c>
      <c r="G25" s="13" t="s">
        <v>94</v>
      </c>
      <c r="H25" s="12" t="s">
        <v>38</v>
      </c>
      <c r="I25" s="14">
        <v>45658</v>
      </c>
      <c r="J25" s="15">
        <v>7054511.6400000034</v>
      </c>
      <c r="K25" s="15">
        <v>0</v>
      </c>
      <c r="L25" s="15">
        <v>7054511.6399999997</v>
      </c>
      <c r="M25" s="15">
        <v>0</v>
      </c>
      <c r="N25" s="12" t="s">
        <v>22</v>
      </c>
      <c r="O25" s="12" t="s">
        <v>23</v>
      </c>
    </row>
    <row r="26" spans="2:15" s="11" customFormat="1" ht="12.5">
      <c r="B26" s="12" t="s">
        <v>226</v>
      </c>
      <c r="C26" s="12" t="s">
        <v>227</v>
      </c>
      <c r="D26" s="21" t="s">
        <v>228</v>
      </c>
      <c r="E26" s="12" t="s">
        <v>226</v>
      </c>
      <c r="F26" s="12" t="s">
        <v>227</v>
      </c>
      <c r="G26" s="13" t="s">
        <v>228</v>
      </c>
      <c r="H26" s="12" t="s">
        <v>38</v>
      </c>
      <c r="I26" s="14">
        <v>45658</v>
      </c>
      <c r="J26" s="15">
        <v>1255453.1200000001</v>
      </c>
      <c r="K26" s="15">
        <v>0</v>
      </c>
      <c r="L26" s="15">
        <v>1255453.1200000001</v>
      </c>
      <c r="M26" s="15">
        <v>0</v>
      </c>
      <c r="N26" s="12" t="s">
        <v>22</v>
      </c>
      <c r="O26" s="12" t="s">
        <v>62</v>
      </c>
    </row>
    <row r="27" spans="2:15" s="11" customFormat="1" ht="12.5">
      <c r="B27" s="12" t="s">
        <v>229</v>
      </c>
      <c r="C27" s="12" t="s">
        <v>230</v>
      </c>
      <c r="D27" s="21" t="s">
        <v>231</v>
      </c>
      <c r="E27" s="12" t="s">
        <v>229</v>
      </c>
      <c r="F27" s="12" t="s">
        <v>230</v>
      </c>
      <c r="G27" s="13" t="s">
        <v>231</v>
      </c>
      <c r="H27" s="12" t="s">
        <v>38</v>
      </c>
      <c r="I27" s="14">
        <v>45658</v>
      </c>
      <c r="J27" s="15">
        <v>1198999.82</v>
      </c>
      <c r="K27" s="15">
        <v>0</v>
      </c>
      <c r="L27" s="15">
        <v>1198999.82</v>
      </c>
      <c r="M27" s="15">
        <v>0</v>
      </c>
      <c r="N27" s="12" t="s">
        <v>22</v>
      </c>
      <c r="O27" s="12" t="s">
        <v>23</v>
      </c>
    </row>
    <row r="28" spans="2:15" s="11" customFormat="1" ht="12.5">
      <c r="B28" s="12" t="s">
        <v>32</v>
      </c>
      <c r="C28" s="12" t="s">
        <v>33</v>
      </c>
      <c r="D28" s="21" t="s">
        <v>34</v>
      </c>
      <c r="E28" s="12" t="s">
        <v>32</v>
      </c>
      <c r="F28" s="12" t="s">
        <v>33</v>
      </c>
      <c r="G28" s="13" t="s">
        <v>34</v>
      </c>
      <c r="H28" s="12" t="s">
        <v>38</v>
      </c>
      <c r="I28" s="14">
        <v>45658</v>
      </c>
      <c r="J28" s="15">
        <v>223169309.88999999</v>
      </c>
      <c r="K28" s="15">
        <v>0</v>
      </c>
      <c r="L28" s="15">
        <v>223169309.88999999</v>
      </c>
      <c r="M28" s="15">
        <v>0</v>
      </c>
      <c r="N28" s="12" t="s">
        <v>22</v>
      </c>
      <c r="O28" s="12" t="s">
        <v>23</v>
      </c>
    </row>
    <row r="29" spans="2:15" s="11" customFormat="1" ht="12.5">
      <c r="B29" s="12" t="s">
        <v>39</v>
      </c>
      <c r="C29" s="12" t="s">
        <v>40</v>
      </c>
      <c r="D29" s="21" t="s">
        <v>41</v>
      </c>
      <c r="E29" s="12" t="s">
        <v>39</v>
      </c>
      <c r="F29" s="12" t="s">
        <v>40</v>
      </c>
      <c r="G29" s="13" t="s">
        <v>41</v>
      </c>
      <c r="H29" s="12" t="s">
        <v>38</v>
      </c>
      <c r="I29" s="14">
        <v>45658</v>
      </c>
      <c r="J29" s="15">
        <v>2155757.8499999996</v>
      </c>
      <c r="K29" s="15">
        <v>0</v>
      </c>
      <c r="L29" s="15">
        <v>2155757.85</v>
      </c>
      <c r="M29" s="15">
        <v>0</v>
      </c>
      <c r="N29" s="12" t="s">
        <v>22</v>
      </c>
      <c r="O29" s="12" t="s">
        <v>23</v>
      </c>
    </row>
    <row r="30" spans="2:15" s="11" customFormat="1" ht="12.5">
      <c r="B30" s="12" t="s">
        <v>229</v>
      </c>
      <c r="C30" s="12" t="s">
        <v>230</v>
      </c>
      <c r="D30" s="21" t="s">
        <v>231</v>
      </c>
      <c r="E30" s="12" t="s">
        <v>229</v>
      </c>
      <c r="F30" s="12" t="s">
        <v>230</v>
      </c>
      <c r="G30" s="13" t="s">
        <v>231</v>
      </c>
      <c r="H30" s="12" t="s">
        <v>57</v>
      </c>
      <c r="I30" s="14">
        <v>45627</v>
      </c>
      <c r="J30" s="15">
        <v>308.63</v>
      </c>
      <c r="K30" s="15">
        <v>0</v>
      </c>
      <c r="L30" s="15">
        <v>308.63</v>
      </c>
      <c r="M30" s="15">
        <v>0</v>
      </c>
      <c r="N30" s="12" t="s">
        <v>22</v>
      </c>
      <c r="O30" s="12" t="s">
        <v>23</v>
      </c>
    </row>
    <row r="31" spans="2:15" s="11" customFormat="1" ht="12.5">
      <c r="B31" s="12" t="s">
        <v>226</v>
      </c>
      <c r="C31" s="12" t="s">
        <v>227</v>
      </c>
      <c r="D31" s="21" t="s">
        <v>228</v>
      </c>
      <c r="E31" s="12" t="s">
        <v>226</v>
      </c>
      <c r="F31" s="12" t="s">
        <v>227</v>
      </c>
      <c r="G31" s="13" t="s">
        <v>228</v>
      </c>
      <c r="H31" s="12" t="s">
        <v>57</v>
      </c>
      <c r="I31" s="14">
        <v>45627</v>
      </c>
      <c r="J31" s="15">
        <v>17891.439999999999</v>
      </c>
      <c r="K31" s="15">
        <v>0</v>
      </c>
      <c r="L31" s="15">
        <v>17891.439999999999</v>
      </c>
      <c r="M31" s="15">
        <v>0</v>
      </c>
      <c r="N31" s="12" t="s">
        <v>22</v>
      </c>
      <c r="O31" s="12" t="s">
        <v>23</v>
      </c>
    </row>
    <row r="32" spans="2:15" s="11" customFormat="1" ht="12.5">
      <c r="B32" s="12" t="s">
        <v>45</v>
      </c>
      <c r="C32" s="12" t="s">
        <v>46</v>
      </c>
      <c r="D32" s="21" t="s">
        <v>47</v>
      </c>
      <c r="E32" s="12" t="s">
        <v>45</v>
      </c>
      <c r="F32" s="12" t="s">
        <v>46</v>
      </c>
      <c r="G32" s="13" t="s">
        <v>47</v>
      </c>
      <c r="H32" s="12" t="s">
        <v>57</v>
      </c>
      <c r="I32" s="14">
        <v>45597</v>
      </c>
      <c r="J32" s="15">
        <v>12055.1600000001</v>
      </c>
      <c r="K32" s="15">
        <v>0</v>
      </c>
      <c r="L32" s="15">
        <v>12055.16</v>
      </c>
      <c r="M32" s="15">
        <v>0</v>
      </c>
      <c r="N32" s="12" t="s">
        <v>22</v>
      </c>
      <c r="O32" s="12" t="s">
        <v>23</v>
      </c>
    </row>
    <row r="33" spans="2:15" s="11" customFormat="1" ht="12.5">
      <c r="B33" s="12" t="s">
        <v>45</v>
      </c>
      <c r="C33" s="12" t="s">
        <v>46</v>
      </c>
      <c r="D33" s="21" t="s">
        <v>47</v>
      </c>
      <c r="E33" s="12" t="s">
        <v>45</v>
      </c>
      <c r="F33" s="12" t="s">
        <v>46</v>
      </c>
      <c r="G33" s="13" t="s">
        <v>47</v>
      </c>
      <c r="H33" s="12" t="s">
        <v>37</v>
      </c>
      <c r="I33" s="14">
        <v>45597</v>
      </c>
      <c r="J33" s="15">
        <v>19.29</v>
      </c>
      <c r="K33" s="15">
        <v>0</v>
      </c>
      <c r="L33" s="15">
        <v>19.29</v>
      </c>
      <c r="M33" s="15">
        <v>0</v>
      </c>
      <c r="N33" s="12" t="s">
        <v>22</v>
      </c>
      <c r="O33" s="12" t="s">
        <v>23</v>
      </c>
    </row>
    <row r="34" spans="2:15" s="11" customFormat="1" ht="12.5">
      <c r="B34" s="12" t="s">
        <v>32</v>
      </c>
      <c r="C34" s="12" t="s">
        <v>33</v>
      </c>
      <c r="D34" s="21" t="s">
        <v>34</v>
      </c>
      <c r="E34" s="12" t="s">
        <v>32</v>
      </c>
      <c r="F34" s="12" t="s">
        <v>33</v>
      </c>
      <c r="G34" s="13" t="s">
        <v>34</v>
      </c>
      <c r="H34" s="12" t="s">
        <v>57</v>
      </c>
      <c r="I34" s="14">
        <v>45627</v>
      </c>
      <c r="J34" s="15">
        <v>24129440.310000002</v>
      </c>
      <c r="K34" s="15">
        <v>0</v>
      </c>
      <c r="L34" s="15">
        <v>24129440.309999999</v>
      </c>
      <c r="M34" s="15">
        <v>0</v>
      </c>
      <c r="N34" s="12" t="s">
        <v>22</v>
      </c>
      <c r="O34" s="12" t="s">
        <v>23</v>
      </c>
    </row>
    <row r="35" spans="2:15" s="11" customFormat="1" ht="12.5">
      <c r="B35" s="12" t="s">
        <v>24</v>
      </c>
      <c r="C35" s="12" t="s">
        <v>25</v>
      </c>
      <c r="D35" s="21" t="s">
        <v>26</v>
      </c>
      <c r="E35" s="12" t="s">
        <v>24</v>
      </c>
      <c r="F35" s="12" t="s">
        <v>25</v>
      </c>
      <c r="G35" s="13" t="s">
        <v>26</v>
      </c>
      <c r="H35" s="12" t="s">
        <v>57</v>
      </c>
      <c r="I35" s="14">
        <v>45597</v>
      </c>
      <c r="J35" s="15">
        <v>3609444.7</v>
      </c>
      <c r="K35" s="15">
        <v>2602998.48</v>
      </c>
      <c r="L35" s="15">
        <v>1006446.22</v>
      </c>
      <c r="M35" s="15">
        <v>0</v>
      </c>
      <c r="N35" s="12" t="s">
        <v>22</v>
      </c>
      <c r="O35" s="12" t="s">
        <v>23</v>
      </c>
    </row>
    <row r="36" spans="2:15" s="11" customFormat="1" ht="12.5">
      <c r="B36" s="12" t="s">
        <v>24</v>
      </c>
      <c r="C36" s="12" t="s">
        <v>25</v>
      </c>
      <c r="D36" s="21" t="s">
        <v>26</v>
      </c>
      <c r="E36" s="12" t="s">
        <v>24</v>
      </c>
      <c r="F36" s="12" t="s">
        <v>25</v>
      </c>
      <c r="G36" s="13" t="s">
        <v>26</v>
      </c>
      <c r="H36" s="12" t="s">
        <v>37</v>
      </c>
      <c r="I36" s="14">
        <v>45597</v>
      </c>
      <c r="J36" s="15">
        <v>5774.7</v>
      </c>
      <c r="K36" s="15">
        <v>0</v>
      </c>
      <c r="L36" s="15">
        <v>5774.7</v>
      </c>
      <c r="M36" s="15">
        <v>0</v>
      </c>
      <c r="N36" s="12" t="s">
        <v>22</v>
      </c>
      <c r="O36" s="12" t="s">
        <v>23</v>
      </c>
    </row>
    <row r="37" spans="2:15" s="11" customFormat="1" ht="12.5">
      <c r="B37" s="12" t="s">
        <v>24</v>
      </c>
      <c r="C37" s="12" t="s">
        <v>25</v>
      </c>
      <c r="D37" s="21" t="s">
        <v>26</v>
      </c>
      <c r="E37" s="12" t="s">
        <v>59</v>
      </c>
      <c r="F37" s="12" t="s">
        <v>60</v>
      </c>
      <c r="G37" s="13" t="s">
        <v>61</v>
      </c>
      <c r="H37" s="12" t="s">
        <v>21</v>
      </c>
      <c r="I37" s="14">
        <v>45689</v>
      </c>
      <c r="J37" s="15">
        <v>90771983.060000002</v>
      </c>
      <c r="K37" s="15">
        <v>0</v>
      </c>
      <c r="L37" s="15">
        <f t="shared" ref="L37:L91" si="0">ROUND(J37-K37,2)</f>
        <v>90771983.060000002</v>
      </c>
      <c r="M37" s="15">
        <f>J37-K37-L37</f>
        <v>0</v>
      </c>
      <c r="N37" s="12" t="s">
        <v>22</v>
      </c>
      <c r="O37" s="12" t="s">
        <v>62</v>
      </c>
    </row>
    <row r="38" spans="2:15" s="11" customFormat="1" ht="12.5">
      <c r="B38" s="12" t="s">
        <v>24</v>
      </c>
      <c r="C38" s="12" t="s">
        <v>25</v>
      </c>
      <c r="D38" s="21" t="s">
        <v>26</v>
      </c>
      <c r="E38" s="12" t="s">
        <v>63</v>
      </c>
      <c r="F38" s="12" t="s">
        <v>64</v>
      </c>
      <c r="G38" s="13" t="s">
        <v>65</v>
      </c>
      <c r="H38" s="12" t="s">
        <v>21</v>
      </c>
      <c r="I38" s="14">
        <v>45689</v>
      </c>
      <c r="J38" s="15">
        <v>25730186.579999998</v>
      </c>
      <c r="K38" s="15">
        <v>0</v>
      </c>
      <c r="L38" s="15">
        <f t="shared" si="0"/>
        <v>25730186.579999998</v>
      </c>
      <c r="M38" s="15">
        <f>J38-K38-L38</f>
        <v>0</v>
      </c>
      <c r="N38" s="12" t="s">
        <v>22</v>
      </c>
      <c r="O38" s="12" t="s">
        <v>62</v>
      </c>
    </row>
    <row r="39" spans="2:15" s="11" customFormat="1" ht="12.5">
      <c r="B39" s="12" t="s">
        <v>24</v>
      </c>
      <c r="C39" s="12" t="s">
        <v>25</v>
      </c>
      <c r="D39" s="21" t="s">
        <v>26</v>
      </c>
      <c r="E39" s="12" t="s">
        <v>63</v>
      </c>
      <c r="F39" s="12" t="s">
        <v>64</v>
      </c>
      <c r="G39" s="13" t="s">
        <v>65</v>
      </c>
      <c r="H39" s="12" t="s">
        <v>21</v>
      </c>
      <c r="I39" s="14">
        <v>45689</v>
      </c>
      <c r="J39" s="15">
        <v>77871602.650000006</v>
      </c>
      <c r="K39" s="15">
        <v>0</v>
      </c>
      <c r="L39" s="15">
        <f t="shared" si="0"/>
        <v>77871602.650000006</v>
      </c>
      <c r="M39" s="15">
        <f>J39-K39-L39</f>
        <v>0</v>
      </c>
      <c r="N39" s="12" t="s">
        <v>22</v>
      </c>
      <c r="O39" s="12" t="s">
        <v>62</v>
      </c>
    </row>
    <row r="40" spans="2:15" s="11" customFormat="1" ht="12.5">
      <c r="B40" s="12" t="s">
        <v>24</v>
      </c>
      <c r="C40" s="12" t="s">
        <v>25</v>
      </c>
      <c r="D40" s="21" t="s">
        <v>26</v>
      </c>
      <c r="E40" s="12" t="s">
        <v>66</v>
      </c>
      <c r="F40" s="12" t="s">
        <v>67</v>
      </c>
      <c r="G40" s="13" t="s">
        <v>68</v>
      </c>
      <c r="H40" s="12" t="s">
        <v>21</v>
      </c>
      <c r="I40" s="14">
        <v>45689</v>
      </c>
      <c r="J40" s="15">
        <v>27351172.68</v>
      </c>
      <c r="K40" s="15">
        <v>0</v>
      </c>
      <c r="L40" s="15">
        <f t="shared" si="0"/>
        <v>27351172.68</v>
      </c>
      <c r="M40" s="15">
        <f>J40-K40-L40</f>
        <v>0</v>
      </c>
      <c r="N40" s="12" t="s">
        <v>22</v>
      </c>
      <c r="O40" s="12" t="s">
        <v>62</v>
      </c>
    </row>
    <row r="41" spans="2:15" s="11" customFormat="1" ht="12.5">
      <c r="B41" s="12" t="s">
        <v>24</v>
      </c>
      <c r="C41" s="12" t="s">
        <v>25</v>
      </c>
      <c r="D41" s="21" t="s">
        <v>26</v>
      </c>
      <c r="E41" s="12" t="s">
        <v>66</v>
      </c>
      <c r="F41" s="12" t="s">
        <v>67</v>
      </c>
      <c r="G41" s="13" t="s">
        <v>68</v>
      </c>
      <c r="H41" s="12" t="s">
        <v>21</v>
      </c>
      <c r="I41" s="14">
        <v>45689</v>
      </c>
      <c r="J41" s="15">
        <v>14009688.039999999</v>
      </c>
      <c r="K41" s="15">
        <v>0</v>
      </c>
      <c r="L41" s="15">
        <f t="shared" si="0"/>
        <v>14009688.039999999</v>
      </c>
      <c r="M41" s="15">
        <f>J41-K41-L41</f>
        <v>0</v>
      </c>
      <c r="N41" s="12" t="s">
        <v>22</v>
      </c>
      <c r="O41" s="12" t="s">
        <v>62</v>
      </c>
    </row>
    <row r="42" spans="2:15" s="11" customFormat="1" ht="12.5">
      <c r="B42" s="12" t="s">
        <v>24</v>
      </c>
      <c r="C42" s="12" t="s">
        <v>25</v>
      </c>
      <c r="D42" s="21" t="s">
        <v>26</v>
      </c>
      <c r="E42" s="12" t="s">
        <v>32</v>
      </c>
      <c r="F42" s="12" t="s">
        <v>234</v>
      </c>
      <c r="G42" s="13" t="s">
        <v>34</v>
      </c>
      <c r="H42" s="12" t="s">
        <v>21</v>
      </c>
      <c r="I42" s="14">
        <v>45689</v>
      </c>
      <c r="J42" s="15">
        <v>39833418.68</v>
      </c>
      <c r="K42" s="15">
        <v>0</v>
      </c>
      <c r="L42" s="15">
        <f t="shared" si="0"/>
        <v>39833418.68</v>
      </c>
      <c r="M42" s="15">
        <v>0</v>
      </c>
      <c r="N42" s="12" t="s">
        <v>22</v>
      </c>
      <c r="O42" s="12" t="s">
        <v>62</v>
      </c>
    </row>
    <row r="43" spans="2:15" s="11" customFormat="1" ht="12.5">
      <c r="B43" s="12" t="s">
        <v>24</v>
      </c>
      <c r="C43" s="12" t="s">
        <v>25</v>
      </c>
      <c r="D43" s="21" t="s">
        <v>26</v>
      </c>
      <c r="E43" s="12" t="s">
        <v>70</v>
      </c>
      <c r="F43" s="12" t="s">
        <v>71</v>
      </c>
      <c r="G43" s="13" t="s">
        <v>72</v>
      </c>
      <c r="H43" s="12" t="s">
        <v>21</v>
      </c>
      <c r="I43" s="14">
        <v>45689</v>
      </c>
      <c r="J43" s="15">
        <v>2828277.9400000004</v>
      </c>
      <c r="K43" s="15">
        <v>0</v>
      </c>
      <c r="L43" s="15">
        <f t="shared" si="0"/>
        <v>2828277.94</v>
      </c>
      <c r="M43" s="15">
        <f>J43-K43-L43</f>
        <v>0</v>
      </c>
      <c r="N43" s="12" t="s">
        <v>22</v>
      </c>
      <c r="O43" s="12" t="s">
        <v>74</v>
      </c>
    </row>
    <row r="44" spans="2:15" s="11" customFormat="1" ht="12.5">
      <c r="B44" s="12" t="s">
        <v>24</v>
      </c>
      <c r="C44" s="12" t="s">
        <v>25</v>
      </c>
      <c r="D44" s="21" t="s">
        <v>26</v>
      </c>
      <c r="E44" s="12" t="s">
        <v>235</v>
      </c>
      <c r="F44" s="12" t="s">
        <v>19</v>
      </c>
      <c r="G44" s="13" t="s">
        <v>20</v>
      </c>
      <c r="H44" s="12" t="s">
        <v>21</v>
      </c>
      <c r="I44" s="14">
        <v>45689</v>
      </c>
      <c r="J44" s="15">
        <v>438000</v>
      </c>
      <c r="K44" s="15">
        <v>0</v>
      </c>
      <c r="L44" s="15">
        <f t="shared" si="0"/>
        <v>438000</v>
      </c>
      <c r="M44" s="15">
        <f>J44-K44-L44</f>
        <v>0</v>
      </c>
      <c r="N44" s="12" t="s">
        <v>22</v>
      </c>
      <c r="O44" s="12" t="s">
        <v>74</v>
      </c>
    </row>
    <row r="45" spans="2:15" s="11" customFormat="1" ht="12.5">
      <c r="B45" s="12" t="s">
        <v>24</v>
      </c>
      <c r="C45" s="12" t="s">
        <v>25</v>
      </c>
      <c r="D45" s="21" t="s">
        <v>26</v>
      </c>
      <c r="E45" s="12" t="s">
        <v>75</v>
      </c>
      <c r="F45" s="12" t="s">
        <v>76</v>
      </c>
      <c r="G45" s="13" t="s">
        <v>77</v>
      </c>
      <c r="H45" s="12" t="s">
        <v>21</v>
      </c>
      <c r="I45" s="14">
        <v>45689</v>
      </c>
      <c r="J45" s="15">
        <v>588476.80000000005</v>
      </c>
      <c r="K45" s="15">
        <v>0</v>
      </c>
      <c r="L45" s="15">
        <f t="shared" si="0"/>
        <v>588476.80000000005</v>
      </c>
      <c r="M45" s="15">
        <v>0</v>
      </c>
      <c r="N45" s="12" t="s">
        <v>22</v>
      </c>
      <c r="O45" s="12" t="s">
        <v>74</v>
      </c>
    </row>
    <row r="46" spans="2:15" s="11" customFormat="1" ht="12.5">
      <c r="B46" s="12" t="s">
        <v>24</v>
      </c>
      <c r="C46" s="12" t="s">
        <v>25</v>
      </c>
      <c r="D46" s="21" t="s">
        <v>26</v>
      </c>
      <c r="E46" s="12" t="s">
        <v>235</v>
      </c>
      <c r="F46" s="12" t="s">
        <v>19</v>
      </c>
      <c r="G46" s="13" t="s">
        <v>113</v>
      </c>
      <c r="H46" s="12" t="s">
        <v>21</v>
      </c>
      <c r="I46" s="14">
        <v>45689</v>
      </c>
      <c r="J46" s="15">
        <v>850656</v>
      </c>
      <c r="K46" s="15">
        <v>0</v>
      </c>
      <c r="L46" s="15">
        <f t="shared" si="0"/>
        <v>850656</v>
      </c>
      <c r="M46" s="15">
        <f t="shared" ref="M46:M91" si="1">J46-K46-L46</f>
        <v>0</v>
      </c>
      <c r="N46" s="12" t="s">
        <v>22</v>
      </c>
      <c r="O46" s="12" t="s">
        <v>74</v>
      </c>
    </row>
    <row r="47" spans="2:15" s="11" customFormat="1" ht="12.5">
      <c r="B47" s="12" t="s">
        <v>24</v>
      </c>
      <c r="C47" s="12" t="s">
        <v>25</v>
      </c>
      <c r="D47" s="21" t="s">
        <v>26</v>
      </c>
      <c r="E47" s="12" t="s">
        <v>110</v>
      </c>
      <c r="F47" s="12" t="s">
        <v>253</v>
      </c>
      <c r="G47" s="13" t="s">
        <v>112</v>
      </c>
      <c r="H47" s="12" t="s">
        <v>21</v>
      </c>
      <c r="I47" s="14">
        <v>45689</v>
      </c>
      <c r="J47" s="15">
        <v>217500</v>
      </c>
      <c r="K47" s="15">
        <v>0</v>
      </c>
      <c r="L47" s="15">
        <f t="shared" si="0"/>
        <v>217500</v>
      </c>
      <c r="M47" s="15">
        <f t="shared" si="1"/>
        <v>0</v>
      </c>
      <c r="N47" s="12" t="s">
        <v>22</v>
      </c>
      <c r="O47" s="12" t="s">
        <v>62</v>
      </c>
    </row>
    <row r="48" spans="2:15" s="11" customFormat="1" ht="12.5">
      <c r="B48" s="12" t="s">
        <v>24</v>
      </c>
      <c r="C48" s="12" t="s">
        <v>25</v>
      </c>
      <c r="D48" s="21" t="s">
        <v>26</v>
      </c>
      <c r="E48" s="12" t="s">
        <v>108</v>
      </c>
      <c r="F48" s="12" t="s">
        <v>107</v>
      </c>
      <c r="G48" s="13" t="s">
        <v>109</v>
      </c>
      <c r="H48" s="12" t="s">
        <v>21</v>
      </c>
      <c r="I48" s="14">
        <v>45689</v>
      </c>
      <c r="J48" s="15">
        <v>10500</v>
      </c>
      <c r="K48" s="15">
        <v>0</v>
      </c>
      <c r="L48" s="15">
        <f t="shared" si="0"/>
        <v>10500</v>
      </c>
      <c r="M48" s="15">
        <f t="shared" si="1"/>
        <v>0</v>
      </c>
      <c r="N48" s="12" t="s">
        <v>22</v>
      </c>
      <c r="O48" s="12" t="s">
        <v>62</v>
      </c>
    </row>
    <row r="49" spans="2:15" s="11" customFormat="1" ht="12.5">
      <c r="B49" s="12" t="s">
        <v>24</v>
      </c>
      <c r="C49" s="12" t="s">
        <v>25</v>
      </c>
      <c r="D49" s="21" t="s">
        <v>26</v>
      </c>
      <c r="E49" s="12" t="s">
        <v>254</v>
      </c>
      <c r="F49" s="12" t="s">
        <v>254</v>
      </c>
      <c r="G49" s="13" t="s">
        <v>255</v>
      </c>
      <c r="H49" s="12" t="s">
        <v>21</v>
      </c>
      <c r="I49" s="14">
        <v>45689</v>
      </c>
      <c r="J49" s="15">
        <v>747000</v>
      </c>
      <c r="K49" s="15">
        <v>0</v>
      </c>
      <c r="L49" s="15">
        <f t="shared" si="0"/>
        <v>747000</v>
      </c>
      <c r="M49" s="15">
        <f t="shared" si="1"/>
        <v>0</v>
      </c>
      <c r="N49" s="12" t="s">
        <v>22</v>
      </c>
      <c r="O49" s="12" t="s">
        <v>62</v>
      </c>
    </row>
    <row r="50" spans="2:15" s="11" customFormat="1" ht="12.5">
      <c r="B50" s="12" t="s">
        <v>24</v>
      </c>
      <c r="C50" s="12" t="s">
        <v>25</v>
      </c>
      <c r="D50" s="21" t="s">
        <v>26</v>
      </c>
      <c r="E50" s="12" t="s">
        <v>174</v>
      </c>
      <c r="F50" s="12" t="s">
        <v>175</v>
      </c>
      <c r="G50" s="13" t="s">
        <v>176</v>
      </c>
      <c r="H50" s="12" t="s">
        <v>21</v>
      </c>
      <c r="I50" s="14">
        <v>45689</v>
      </c>
      <c r="J50" s="15">
        <v>204450</v>
      </c>
      <c r="K50" s="15">
        <v>0</v>
      </c>
      <c r="L50" s="15">
        <f t="shared" si="0"/>
        <v>204450</v>
      </c>
      <c r="M50" s="15">
        <f t="shared" si="1"/>
        <v>0</v>
      </c>
      <c r="N50" s="12" t="s">
        <v>22</v>
      </c>
      <c r="O50" s="12" t="s">
        <v>62</v>
      </c>
    </row>
    <row r="51" spans="2:15" s="11" customFormat="1" ht="12.5">
      <c r="B51" s="12" t="s">
        <v>39</v>
      </c>
      <c r="C51" s="12" t="s">
        <v>40</v>
      </c>
      <c r="D51" s="21" t="s">
        <v>41</v>
      </c>
      <c r="E51" s="12" t="s">
        <v>78</v>
      </c>
      <c r="F51" s="12" t="s">
        <v>79</v>
      </c>
      <c r="G51" s="13" t="s">
        <v>80</v>
      </c>
      <c r="H51" s="12" t="s">
        <v>21</v>
      </c>
      <c r="I51" s="14">
        <v>45689</v>
      </c>
      <c r="J51" s="15">
        <v>10417621.66</v>
      </c>
      <c r="K51" s="15">
        <v>0</v>
      </c>
      <c r="L51" s="15">
        <f t="shared" si="0"/>
        <v>10417621.66</v>
      </c>
      <c r="M51" s="15">
        <f t="shared" si="1"/>
        <v>0</v>
      </c>
      <c r="N51" s="12" t="s">
        <v>22</v>
      </c>
      <c r="O51" s="12" t="s">
        <v>62</v>
      </c>
    </row>
    <row r="52" spans="2:15" s="11" customFormat="1" ht="12.5">
      <c r="B52" s="12" t="s">
        <v>48</v>
      </c>
      <c r="C52" s="12" t="s">
        <v>49</v>
      </c>
      <c r="D52" s="21" t="s">
        <v>50</v>
      </c>
      <c r="E52" s="12" t="s">
        <v>48</v>
      </c>
      <c r="F52" s="12" t="s">
        <v>49</v>
      </c>
      <c r="G52" s="13" t="s">
        <v>50</v>
      </c>
      <c r="H52" s="12" t="s">
        <v>21</v>
      </c>
      <c r="I52" s="14">
        <v>45689</v>
      </c>
      <c r="J52" s="15">
        <v>5070111.58</v>
      </c>
      <c r="K52" s="15">
        <v>0</v>
      </c>
      <c r="L52" s="15">
        <f t="shared" si="0"/>
        <v>5070111.58</v>
      </c>
      <c r="M52" s="15">
        <f t="shared" si="1"/>
        <v>0</v>
      </c>
      <c r="N52" s="12" t="s">
        <v>22</v>
      </c>
      <c r="O52" s="12" t="s">
        <v>62</v>
      </c>
    </row>
    <row r="53" spans="2:15" s="11" customFormat="1" ht="12.5">
      <c r="B53" s="12" t="s">
        <v>32</v>
      </c>
      <c r="C53" s="12" t="s">
        <v>33</v>
      </c>
      <c r="D53" s="21" t="s">
        <v>34</v>
      </c>
      <c r="E53" s="12" t="s">
        <v>81</v>
      </c>
      <c r="F53" s="12" t="s">
        <v>82</v>
      </c>
      <c r="G53" s="13" t="s">
        <v>83</v>
      </c>
      <c r="H53" s="12" t="s">
        <v>21</v>
      </c>
      <c r="I53" s="14">
        <v>45689</v>
      </c>
      <c r="J53" s="15">
        <v>99801327.439999998</v>
      </c>
      <c r="K53" s="15">
        <v>0</v>
      </c>
      <c r="L53" s="15">
        <f t="shared" si="0"/>
        <v>99801327.439999998</v>
      </c>
      <c r="M53" s="15">
        <f t="shared" si="1"/>
        <v>0</v>
      </c>
      <c r="N53" s="12" t="s">
        <v>22</v>
      </c>
      <c r="O53" s="12" t="s">
        <v>62</v>
      </c>
    </row>
    <row r="54" spans="2:15" s="11" customFormat="1" ht="12.5">
      <c r="B54" s="12" t="s">
        <v>54</v>
      </c>
      <c r="C54" s="12" t="s">
        <v>55</v>
      </c>
      <c r="D54" s="21" t="s">
        <v>56</v>
      </c>
      <c r="E54" s="12" t="s">
        <v>84</v>
      </c>
      <c r="F54" s="12" t="s">
        <v>85</v>
      </c>
      <c r="G54" s="13" t="s">
        <v>86</v>
      </c>
      <c r="H54" s="12" t="s">
        <v>21</v>
      </c>
      <c r="I54" s="14">
        <v>45689</v>
      </c>
      <c r="J54" s="15">
        <v>10047929.01</v>
      </c>
      <c r="K54" s="15">
        <v>0</v>
      </c>
      <c r="L54" s="15">
        <f t="shared" si="0"/>
        <v>10047929.01</v>
      </c>
      <c r="M54" s="15">
        <f t="shared" si="1"/>
        <v>0</v>
      </c>
      <c r="N54" s="12" t="s">
        <v>22</v>
      </c>
      <c r="O54" s="12" t="s">
        <v>62</v>
      </c>
    </row>
    <row r="55" spans="2:15" s="11" customFormat="1" ht="12.5">
      <c r="B55" s="12" t="s">
        <v>54</v>
      </c>
      <c r="C55" s="12" t="s">
        <v>55</v>
      </c>
      <c r="D55" s="21" t="s">
        <v>56</v>
      </c>
      <c r="E55" s="12" t="s">
        <v>87</v>
      </c>
      <c r="F55" s="12" t="s">
        <v>88</v>
      </c>
      <c r="G55" s="13" t="s">
        <v>89</v>
      </c>
      <c r="H55" s="12" t="s">
        <v>21</v>
      </c>
      <c r="I55" s="14">
        <v>45689</v>
      </c>
      <c r="J55" s="15">
        <v>30695904.27</v>
      </c>
      <c r="K55" s="15">
        <v>0</v>
      </c>
      <c r="L55" s="15">
        <f t="shared" si="0"/>
        <v>30695904.27</v>
      </c>
      <c r="M55" s="15">
        <f t="shared" si="1"/>
        <v>0</v>
      </c>
      <c r="N55" s="12" t="s">
        <v>22</v>
      </c>
      <c r="O55" s="12" t="s">
        <v>62</v>
      </c>
    </row>
    <row r="56" spans="2:15" s="11" customFormat="1" ht="12.5">
      <c r="B56" s="12" t="s">
        <v>42</v>
      </c>
      <c r="C56" s="12" t="s">
        <v>240</v>
      </c>
      <c r="D56" s="21" t="s">
        <v>44</v>
      </c>
      <c r="E56" s="12" t="s">
        <v>90</v>
      </c>
      <c r="F56" s="12" t="s">
        <v>91</v>
      </c>
      <c r="G56" s="13" t="s">
        <v>92</v>
      </c>
      <c r="H56" s="12" t="s">
        <v>21</v>
      </c>
      <c r="I56" s="14">
        <v>45689</v>
      </c>
      <c r="J56" s="15">
        <v>604236.20000000019</v>
      </c>
      <c r="K56" s="15">
        <v>0</v>
      </c>
      <c r="L56" s="15">
        <f t="shared" si="0"/>
        <v>604236.19999999995</v>
      </c>
      <c r="M56" s="15">
        <f t="shared" si="1"/>
        <v>0</v>
      </c>
      <c r="N56" s="12" t="s">
        <v>22</v>
      </c>
      <c r="O56" s="12" t="s">
        <v>62</v>
      </c>
    </row>
    <row r="57" spans="2:15" s="11" customFormat="1" ht="12.5">
      <c r="B57" s="12" t="s">
        <v>42</v>
      </c>
      <c r="C57" s="12" t="s">
        <v>240</v>
      </c>
      <c r="D57" s="21" t="s">
        <v>44</v>
      </c>
      <c r="E57" s="12" t="s">
        <v>235</v>
      </c>
      <c r="F57" s="12" t="s">
        <v>19</v>
      </c>
      <c r="G57" s="13" t="s">
        <v>73</v>
      </c>
      <c r="H57" s="12" t="s">
        <v>21</v>
      </c>
      <c r="I57" s="14">
        <v>45689</v>
      </c>
      <c r="J57" s="15">
        <v>2090406</v>
      </c>
      <c r="K57" s="15">
        <v>0</v>
      </c>
      <c r="L57" s="15">
        <f t="shared" si="0"/>
        <v>2090406</v>
      </c>
      <c r="M57" s="15">
        <f t="shared" si="1"/>
        <v>0</v>
      </c>
      <c r="N57" s="12" t="s">
        <v>22</v>
      </c>
      <c r="O57" s="12" t="s">
        <v>62</v>
      </c>
    </row>
    <row r="58" spans="2:15" s="11" customFormat="1" ht="12.5">
      <c r="B58" s="12" t="s">
        <v>93</v>
      </c>
      <c r="C58" s="12" t="s">
        <v>209</v>
      </c>
      <c r="D58" s="21" t="s">
        <v>94</v>
      </c>
      <c r="E58" s="12" t="s">
        <v>90</v>
      </c>
      <c r="F58" s="12" t="s">
        <v>91</v>
      </c>
      <c r="G58" s="13" t="s">
        <v>92</v>
      </c>
      <c r="H58" s="12" t="s">
        <v>21</v>
      </c>
      <c r="I58" s="14">
        <v>45689</v>
      </c>
      <c r="J58" s="15">
        <v>7103829.9299999997</v>
      </c>
      <c r="K58" s="15">
        <v>0</v>
      </c>
      <c r="L58" s="15">
        <f t="shared" si="0"/>
        <v>7103829.9299999997</v>
      </c>
      <c r="M58" s="15">
        <f t="shared" si="1"/>
        <v>0</v>
      </c>
      <c r="N58" s="12" t="s">
        <v>22</v>
      </c>
      <c r="O58" s="12" t="s">
        <v>62</v>
      </c>
    </row>
    <row r="59" spans="2:15" s="11" customFormat="1" ht="12.5">
      <c r="B59" s="12" t="s">
        <v>93</v>
      </c>
      <c r="C59" s="12" t="s">
        <v>209</v>
      </c>
      <c r="D59" s="21" t="s">
        <v>94</v>
      </c>
      <c r="E59" s="12" t="s">
        <v>235</v>
      </c>
      <c r="F59" s="12" t="s">
        <v>19</v>
      </c>
      <c r="G59" s="13" t="s">
        <v>73</v>
      </c>
      <c r="H59" s="12" t="s">
        <v>21</v>
      </c>
      <c r="I59" s="14">
        <v>45689</v>
      </c>
      <c r="J59" s="15">
        <v>683822.16</v>
      </c>
      <c r="K59" s="15">
        <v>0</v>
      </c>
      <c r="L59" s="15">
        <f t="shared" si="0"/>
        <v>683822.16</v>
      </c>
      <c r="M59" s="15">
        <f t="shared" si="1"/>
        <v>0</v>
      </c>
      <c r="N59" s="12" t="s">
        <v>22</v>
      </c>
      <c r="O59" s="12" t="s">
        <v>62</v>
      </c>
    </row>
    <row r="60" spans="2:15" s="11" customFormat="1" ht="12.5">
      <c r="B60" s="12" t="s">
        <v>93</v>
      </c>
      <c r="C60" s="12" t="s">
        <v>209</v>
      </c>
      <c r="D60" s="21" t="s">
        <v>94</v>
      </c>
      <c r="E60" s="12" t="s">
        <v>98</v>
      </c>
      <c r="F60" s="12" t="s">
        <v>99</v>
      </c>
      <c r="G60" s="13" t="s">
        <v>100</v>
      </c>
      <c r="H60" s="12" t="s">
        <v>21</v>
      </c>
      <c r="I60" s="14">
        <v>45689</v>
      </c>
      <c r="J60" s="15">
        <v>87749.2</v>
      </c>
      <c r="K60" s="15">
        <v>0</v>
      </c>
      <c r="L60" s="15">
        <f t="shared" si="0"/>
        <v>87749.2</v>
      </c>
      <c r="M60" s="15">
        <f t="shared" si="1"/>
        <v>0</v>
      </c>
      <c r="N60" s="12" t="s">
        <v>22</v>
      </c>
      <c r="O60" s="12" t="s">
        <v>62</v>
      </c>
    </row>
    <row r="61" spans="2:15" s="11" customFormat="1" ht="12.5">
      <c r="B61" s="12" t="s">
        <v>93</v>
      </c>
      <c r="C61" s="12" t="s">
        <v>209</v>
      </c>
      <c r="D61" s="21" t="s">
        <v>94</v>
      </c>
      <c r="E61" s="12" t="s">
        <v>101</v>
      </c>
      <c r="F61" s="12" t="s">
        <v>102</v>
      </c>
      <c r="G61" s="13" t="s">
        <v>103</v>
      </c>
      <c r="H61" s="12" t="s">
        <v>21</v>
      </c>
      <c r="I61" s="14">
        <v>45689</v>
      </c>
      <c r="J61" s="15">
        <v>328325</v>
      </c>
      <c r="K61" s="15">
        <v>0</v>
      </c>
      <c r="L61" s="15">
        <f t="shared" si="0"/>
        <v>328325</v>
      </c>
      <c r="M61" s="15">
        <f t="shared" si="1"/>
        <v>0</v>
      </c>
      <c r="N61" s="12" t="s">
        <v>22</v>
      </c>
      <c r="O61" s="12" t="s">
        <v>62</v>
      </c>
    </row>
    <row r="62" spans="2:15" s="11" customFormat="1" ht="12.5">
      <c r="B62" s="12" t="s">
        <v>93</v>
      </c>
      <c r="C62" s="12" t="s">
        <v>209</v>
      </c>
      <c r="D62" s="21" t="s">
        <v>94</v>
      </c>
      <c r="E62" s="12" t="s">
        <v>104</v>
      </c>
      <c r="F62" s="12" t="s">
        <v>105</v>
      </c>
      <c r="G62" s="13" t="s">
        <v>106</v>
      </c>
      <c r="H62" s="12" t="s">
        <v>21</v>
      </c>
      <c r="I62" s="14">
        <v>45689</v>
      </c>
      <c r="J62" s="15">
        <v>290808</v>
      </c>
      <c r="K62" s="15">
        <v>0</v>
      </c>
      <c r="L62" s="15">
        <f t="shared" si="0"/>
        <v>290808</v>
      </c>
      <c r="M62" s="15">
        <f t="shared" si="1"/>
        <v>0</v>
      </c>
      <c r="N62" s="12" t="s">
        <v>22</v>
      </c>
      <c r="O62" s="12" t="s">
        <v>62</v>
      </c>
    </row>
    <row r="63" spans="2:15" s="11" customFormat="1" ht="12.5">
      <c r="B63" s="12" t="s">
        <v>93</v>
      </c>
      <c r="C63" s="12" t="s">
        <v>209</v>
      </c>
      <c r="D63" s="21" t="s">
        <v>94</v>
      </c>
      <c r="E63" s="12" t="s">
        <v>108</v>
      </c>
      <c r="F63" s="12" t="s">
        <v>107</v>
      </c>
      <c r="G63" s="13" t="s">
        <v>109</v>
      </c>
      <c r="H63" s="12" t="s">
        <v>21</v>
      </c>
      <c r="I63" s="14">
        <v>45689</v>
      </c>
      <c r="J63" s="15">
        <v>6650</v>
      </c>
      <c r="K63" s="15">
        <v>0</v>
      </c>
      <c r="L63" s="15">
        <f t="shared" si="0"/>
        <v>6650</v>
      </c>
      <c r="M63" s="15">
        <f t="shared" si="1"/>
        <v>0</v>
      </c>
      <c r="N63" s="12" t="s">
        <v>22</v>
      </c>
      <c r="O63" s="12" t="s">
        <v>62</v>
      </c>
    </row>
    <row r="64" spans="2:15" s="11" customFormat="1" ht="12.5">
      <c r="B64" s="12" t="s">
        <v>15</v>
      </c>
      <c r="C64" s="12" t="s">
        <v>16</v>
      </c>
      <c r="D64" s="21" t="s">
        <v>17</v>
      </c>
      <c r="E64" s="12" t="s">
        <v>114</v>
      </c>
      <c r="F64" s="12" t="s">
        <v>115</v>
      </c>
      <c r="G64" s="13" t="s">
        <v>116</v>
      </c>
      <c r="H64" s="12" t="s">
        <v>21</v>
      </c>
      <c r="I64" s="14">
        <v>45689</v>
      </c>
      <c r="J64" s="15">
        <v>3921543.72</v>
      </c>
      <c r="K64" s="15">
        <v>0</v>
      </c>
      <c r="L64" s="15">
        <f t="shared" si="0"/>
        <v>3921543.72</v>
      </c>
      <c r="M64" s="15">
        <f t="shared" si="1"/>
        <v>0</v>
      </c>
      <c r="N64" s="12" t="s">
        <v>22</v>
      </c>
      <c r="O64" s="12" t="s">
        <v>62</v>
      </c>
    </row>
    <row r="65" spans="2:15" s="11" customFormat="1" ht="12.5">
      <c r="B65" s="12" t="s">
        <v>15</v>
      </c>
      <c r="C65" s="12" t="s">
        <v>16</v>
      </c>
      <c r="D65" s="21" t="s">
        <v>17</v>
      </c>
      <c r="E65" s="12" t="s">
        <v>117</v>
      </c>
      <c r="F65" s="12" t="s">
        <v>118</v>
      </c>
      <c r="G65" s="13" t="s">
        <v>119</v>
      </c>
      <c r="H65" s="12" t="s">
        <v>21</v>
      </c>
      <c r="I65" s="14">
        <v>45689</v>
      </c>
      <c r="J65" s="15">
        <v>66598669.170000002</v>
      </c>
      <c r="K65" s="15">
        <v>0</v>
      </c>
      <c r="L65" s="15">
        <f t="shared" si="0"/>
        <v>66598669.170000002</v>
      </c>
      <c r="M65" s="15">
        <f t="shared" si="1"/>
        <v>0</v>
      </c>
      <c r="N65" s="12" t="s">
        <v>22</v>
      </c>
      <c r="O65" s="12" t="s">
        <v>62</v>
      </c>
    </row>
    <row r="66" spans="2:15" s="11" customFormat="1" ht="12.5">
      <c r="B66" s="12" t="s">
        <v>15</v>
      </c>
      <c r="C66" s="12" t="s">
        <v>16</v>
      </c>
      <c r="D66" s="21" t="s">
        <v>17</v>
      </c>
      <c r="E66" s="12" t="s">
        <v>120</v>
      </c>
      <c r="F66" s="12" t="s">
        <v>121</v>
      </c>
      <c r="G66" s="13" t="s">
        <v>122</v>
      </c>
      <c r="H66" s="12" t="s">
        <v>21</v>
      </c>
      <c r="I66" s="14">
        <v>45689</v>
      </c>
      <c r="J66" s="15">
        <v>2890301.88</v>
      </c>
      <c r="K66" s="15">
        <v>0</v>
      </c>
      <c r="L66" s="15">
        <f t="shared" si="0"/>
        <v>2890301.88</v>
      </c>
      <c r="M66" s="15">
        <f t="shared" si="1"/>
        <v>0</v>
      </c>
      <c r="N66" s="12" t="s">
        <v>22</v>
      </c>
      <c r="O66" s="12" t="s">
        <v>62</v>
      </c>
    </row>
    <row r="67" spans="2:15" s="11" customFormat="1" ht="12.5">
      <c r="B67" s="12" t="s">
        <v>15</v>
      </c>
      <c r="C67" s="12" t="s">
        <v>16</v>
      </c>
      <c r="D67" s="21" t="s">
        <v>17</v>
      </c>
      <c r="E67" s="12" t="s">
        <v>123</v>
      </c>
      <c r="F67" s="12" t="s">
        <v>124</v>
      </c>
      <c r="G67" s="13" t="s">
        <v>125</v>
      </c>
      <c r="H67" s="12" t="s">
        <v>21</v>
      </c>
      <c r="I67" s="14">
        <v>45689</v>
      </c>
      <c r="J67" s="15">
        <v>3546250.86</v>
      </c>
      <c r="K67" s="15">
        <v>0</v>
      </c>
      <c r="L67" s="15">
        <f t="shared" si="0"/>
        <v>3546250.86</v>
      </c>
      <c r="M67" s="15">
        <f t="shared" si="1"/>
        <v>0</v>
      </c>
      <c r="N67" s="12" t="s">
        <v>22</v>
      </c>
      <c r="O67" s="12" t="s">
        <v>62</v>
      </c>
    </row>
    <row r="68" spans="2:15" s="11" customFormat="1" ht="12.5">
      <c r="B68" s="12" t="s">
        <v>15</v>
      </c>
      <c r="C68" s="12" t="s">
        <v>16</v>
      </c>
      <c r="D68" s="21" t="s">
        <v>17</v>
      </c>
      <c r="E68" s="12" t="s">
        <v>126</v>
      </c>
      <c r="F68" s="12" t="s">
        <v>127</v>
      </c>
      <c r="G68" s="13" t="s">
        <v>128</v>
      </c>
      <c r="H68" s="12" t="s">
        <v>21</v>
      </c>
      <c r="I68" s="14">
        <v>45689</v>
      </c>
      <c r="J68" s="15">
        <v>4763654.43</v>
      </c>
      <c r="K68" s="15">
        <v>0</v>
      </c>
      <c r="L68" s="15">
        <f t="shared" si="0"/>
        <v>4763654.43</v>
      </c>
      <c r="M68" s="15">
        <f t="shared" si="1"/>
        <v>0</v>
      </c>
      <c r="N68" s="12" t="s">
        <v>22</v>
      </c>
      <c r="O68" s="12" t="s">
        <v>62</v>
      </c>
    </row>
    <row r="69" spans="2:15" s="11" customFormat="1" ht="12.5">
      <c r="B69" s="12" t="s">
        <v>15</v>
      </c>
      <c r="C69" s="12" t="s">
        <v>16</v>
      </c>
      <c r="D69" s="21" t="s">
        <v>17</v>
      </c>
      <c r="E69" s="12" t="s">
        <v>129</v>
      </c>
      <c r="F69" s="12" t="s">
        <v>130</v>
      </c>
      <c r="G69" s="13" t="s">
        <v>131</v>
      </c>
      <c r="H69" s="12" t="s">
        <v>21</v>
      </c>
      <c r="I69" s="14">
        <v>45689</v>
      </c>
      <c r="J69" s="15">
        <v>4776131.91</v>
      </c>
      <c r="K69" s="15">
        <v>0</v>
      </c>
      <c r="L69" s="15">
        <f t="shared" si="0"/>
        <v>4776131.91</v>
      </c>
      <c r="M69" s="15">
        <f t="shared" si="1"/>
        <v>0</v>
      </c>
      <c r="N69" s="12" t="s">
        <v>22</v>
      </c>
      <c r="O69" s="12" t="s">
        <v>62</v>
      </c>
    </row>
    <row r="70" spans="2:15" s="11" customFormat="1" ht="12.5">
      <c r="B70" s="12" t="s">
        <v>15</v>
      </c>
      <c r="C70" s="12" t="s">
        <v>16</v>
      </c>
      <c r="D70" s="21" t="s">
        <v>17</v>
      </c>
      <c r="E70" s="12" t="s">
        <v>63</v>
      </c>
      <c r="F70" s="12" t="s">
        <v>64</v>
      </c>
      <c r="G70" s="13" t="s">
        <v>65</v>
      </c>
      <c r="H70" s="12" t="s">
        <v>21</v>
      </c>
      <c r="I70" s="14">
        <v>45689</v>
      </c>
      <c r="J70" s="15">
        <v>19950523.449999999</v>
      </c>
      <c r="K70" s="15">
        <v>0</v>
      </c>
      <c r="L70" s="15">
        <f t="shared" si="0"/>
        <v>19950523.449999999</v>
      </c>
      <c r="M70" s="15">
        <f t="shared" si="1"/>
        <v>0</v>
      </c>
      <c r="N70" s="12" t="s">
        <v>22</v>
      </c>
      <c r="O70" s="12" t="s">
        <v>62</v>
      </c>
    </row>
    <row r="71" spans="2:15" s="11" customFormat="1" ht="12.5">
      <c r="B71" s="12" t="s">
        <v>15</v>
      </c>
      <c r="C71" s="12" t="s">
        <v>16</v>
      </c>
      <c r="D71" s="21" t="s">
        <v>17</v>
      </c>
      <c r="E71" s="12" t="s">
        <v>132</v>
      </c>
      <c r="F71" s="12" t="s">
        <v>133</v>
      </c>
      <c r="G71" s="13" t="s">
        <v>134</v>
      </c>
      <c r="H71" s="12" t="s">
        <v>21</v>
      </c>
      <c r="I71" s="14">
        <v>45689</v>
      </c>
      <c r="J71" s="15">
        <v>5085831.92</v>
      </c>
      <c r="K71" s="15">
        <v>0</v>
      </c>
      <c r="L71" s="15">
        <f t="shared" si="0"/>
        <v>5085831.92</v>
      </c>
      <c r="M71" s="15">
        <f t="shared" si="1"/>
        <v>0</v>
      </c>
      <c r="N71" s="12" t="s">
        <v>22</v>
      </c>
      <c r="O71" s="12" t="s">
        <v>62</v>
      </c>
    </row>
    <row r="72" spans="2:15" s="11" customFormat="1" ht="12.5">
      <c r="B72" s="12" t="s">
        <v>15</v>
      </c>
      <c r="C72" s="12" t="s">
        <v>16</v>
      </c>
      <c r="D72" s="21" t="s">
        <v>17</v>
      </c>
      <c r="E72" s="12" t="s">
        <v>70</v>
      </c>
      <c r="F72" s="12" t="s">
        <v>71</v>
      </c>
      <c r="G72" s="13" t="s">
        <v>72</v>
      </c>
      <c r="H72" s="12" t="s">
        <v>21</v>
      </c>
      <c r="I72" s="14">
        <v>45689</v>
      </c>
      <c r="J72" s="15">
        <v>472419.55000000005</v>
      </c>
      <c r="K72" s="15">
        <v>0</v>
      </c>
      <c r="L72" s="15">
        <f t="shared" si="0"/>
        <v>472419.55</v>
      </c>
      <c r="M72" s="15">
        <f t="shared" si="1"/>
        <v>0</v>
      </c>
      <c r="N72" s="12" t="s">
        <v>22</v>
      </c>
      <c r="O72" s="12" t="s">
        <v>62</v>
      </c>
    </row>
    <row r="73" spans="2:15" s="11" customFormat="1" ht="12.5">
      <c r="B73" s="12" t="s">
        <v>15</v>
      </c>
      <c r="C73" s="12" t="s">
        <v>16</v>
      </c>
      <c r="D73" s="21" t="s">
        <v>17</v>
      </c>
      <c r="E73" s="12" t="s">
        <v>135</v>
      </c>
      <c r="F73" s="12" t="s">
        <v>135</v>
      </c>
      <c r="G73" s="13" t="s">
        <v>136</v>
      </c>
      <c r="H73" s="12" t="s">
        <v>21</v>
      </c>
      <c r="I73" s="14">
        <v>45689</v>
      </c>
      <c r="J73" s="15">
        <v>2520</v>
      </c>
      <c r="K73" s="15">
        <v>0</v>
      </c>
      <c r="L73" s="15">
        <f t="shared" si="0"/>
        <v>2520</v>
      </c>
      <c r="M73" s="15">
        <f t="shared" si="1"/>
        <v>0</v>
      </c>
      <c r="N73" s="12" t="s">
        <v>22</v>
      </c>
      <c r="O73" s="12" t="s">
        <v>62</v>
      </c>
    </row>
    <row r="74" spans="2:15" s="11" customFormat="1" ht="12.5">
      <c r="B74" s="12" t="s">
        <v>15</v>
      </c>
      <c r="C74" s="12" t="s">
        <v>16</v>
      </c>
      <c r="D74" s="21" t="s">
        <v>17</v>
      </c>
      <c r="E74" s="12" t="s">
        <v>137</v>
      </c>
      <c r="F74" s="12" t="s">
        <v>138</v>
      </c>
      <c r="G74" s="13" t="s">
        <v>139</v>
      </c>
      <c r="H74" s="12" t="s">
        <v>21</v>
      </c>
      <c r="I74" s="14">
        <v>45689</v>
      </c>
      <c r="J74" s="15">
        <v>2700</v>
      </c>
      <c r="K74" s="15">
        <v>0</v>
      </c>
      <c r="L74" s="15">
        <f t="shared" si="0"/>
        <v>2700</v>
      </c>
      <c r="M74" s="15">
        <f t="shared" si="1"/>
        <v>0</v>
      </c>
      <c r="N74" s="12" t="s">
        <v>22</v>
      </c>
      <c r="O74" s="12" t="s">
        <v>62</v>
      </c>
    </row>
    <row r="75" spans="2:15" s="11" customFormat="1" ht="12.5">
      <c r="B75" s="12" t="s">
        <v>15</v>
      </c>
      <c r="C75" s="12" t="s">
        <v>16</v>
      </c>
      <c r="D75" s="21" t="s">
        <v>17</v>
      </c>
      <c r="E75" s="12" t="s">
        <v>140</v>
      </c>
      <c r="F75" s="12" t="s">
        <v>141</v>
      </c>
      <c r="G75" s="13" t="s">
        <v>142</v>
      </c>
      <c r="H75" s="12" t="s">
        <v>21</v>
      </c>
      <c r="I75" s="14">
        <v>45689</v>
      </c>
      <c r="J75" s="15">
        <v>4025</v>
      </c>
      <c r="K75" s="15">
        <v>0</v>
      </c>
      <c r="L75" s="15">
        <f t="shared" si="0"/>
        <v>4025</v>
      </c>
      <c r="M75" s="15">
        <f t="shared" si="1"/>
        <v>0</v>
      </c>
      <c r="N75" s="12" t="s">
        <v>22</v>
      </c>
      <c r="O75" s="12" t="s">
        <v>62</v>
      </c>
    </row>
    <row r="76" spans="2:15" s="11" customFormat="1" ht="12.5">
      <c r="B76" s="12" t="s">
        <v>15</v>
      </c>
      <c r="C76" s="12" t="s">
        <v>16</v>
      </c>
      <c r="D76" s="21" t="s">
        <v>17</v>
      </c>
      <c r="E76" s="12" t="s">
        <v>143</v>
      </c>
      <c r="F76" s="12" t="s">
        <v>144</v>
      </c>
      <c r="G76" s="13" t="s">
        <v>145</v>
      </c>
      <c r="H76" s="12" t="s">
        <v>21</v>
      </c>
      <c r="I76" s="14">
        <v>45689</v>
      </c>
      <c r="J76" s="15">
        <v>7260</v>
      </c>
      <c r="K76" s="15">
        <v>0</v>
      </c>
      <c r="L76" s="15">
        <f t="shared" si="0"/>
        <v>7260</v>
      </c>
      <c r="M76" s="15">
        <f t="shared" si="1"/>
        <v>0</v>
      </c>
      <c r="N76" s="12" t="s">
        <v>22</v>
      </c>
      <c r="O76" s="12" t="s">
        <v>62</v>
      </c>
    </row>
    <row r="77" spans="2:15" s="11" customFormat="1" ht="12.5">
      <c r="B77" s="12" t="s">
        <v>15</v>
      </c>
      <c r="C77" s="12" t="s">
        <v>16</v>
      </c>
      <c r="D77" s="21" t="s">
        <v>17</v>
      </c>
      <c r="E77" s="12" t="s">
        <v>149</v>
      </c>
      <c r="F77" s="12" t="s">
        <v>150</v>
      </c>
      <c r="G77" s="13" t="s">
        <v>151</v>
      </c>
      <c r="H77" s="12" t="s">
        <v>21</v>
      </c>
      <c r="I77" s="14">
        <v>45689</v>
      </c>
      <c r="J77" s="15">
        <v>852.5</v>
      </c>
      <c r="K77" s="15">
        <v>0</v>
      </c>
      <c r="L77" s="15">
        <f t="shared" si="0"/>
        <v>852.5</v>
      </c>
      <c r="M77" s="15">
        <f t="shared" si="1"/>
        <v>0</v>
      </c>
      <c r="N77" s="12" t="s">
        <v>22</v>
      </c>
      <c r="O77" s="12" t="s">
        <v>62</v>
      </c>
    </row>
    <row r="78" spans="2:15" s="11" customFormat="1" ht="12.5">
      <c r="B78" s="12" t="s">
        <v>15</v>
      </c>
      <c r="C78" s="12" t="s">
        <v>16</v>
      </c>
      <c r="D78" s="21" t="s">
        <v>17</v>
      </c>
      <c r="E78" s="12" t="s">
        <v>152</v>
      </c>
      <c r="F78" s="12" t="s">
        <v>153</v>
      </c>
      <c r="G78" s="13" t="s">
        <v>154</v>
      </c>
      <c r="H78" s="12" t="s">
        <v>21</v>
      </c>
      <c r="I78" s="14">
        <v>45689</v>
      </c>
      <c r="J78" s="15">
        <v>5475</v>
      </c>
      <c r="K78" s="15">
        <v>0</v>
      </c>
      <c r="L78" s="15">
        <f t="shared" si="0"/>
        <v>5475</v>
      </c>
      <c r="M78" s="15">
        <f t="shared" si="1"/>
        <v>0</v>
      </c>
      <c r="N78" s="12" t="s">
        <v>22</v>
      </c>
      <c r="O78" s="12" t="s">
        <v>62</v>
      </c>
    </row>
    <row r="79" spans="2:15" s="11" customFormat="1" ht="12.5">
      <c r="B79" s="12" t="s">
        <v>15</v>
      </c>
      <c r="C79" s="12" t="s">
        <v>16</v>
      </c>
      <c r="D79" s="21" t="s">
        <v>17</v>
      </c>
      <c r="E79" s="12" t="s">
        <v>155</v>
      </c>
      <c r="F79" s="12" t="s">
        <v>155</v>
      </c>
      <c r="G79" s="13" t="s">
        <v>156</v>
      </c>
      <c r="H79" s="12" t="s">
        <v>21</v>
      </c>
      <c r="I79" s="14">
        <v>45689</v>
      </c>
      <c r="J79" s="15">
        <v>6500</v>
      </c>
      <c r="K79" s="15">
        <v>0</v>
      </c>
      <c r="L79" s="15">
        <f t="shared" si="0"/>
        <v>6500</v>
      </c>
      <c r="M79" s="15">
        <f t="shared" si="1"/>
        <v>0</v>
      </c>
      <c r="N79" s="12" t="s">
        <v>22</v>
      </c>
      <c r="O79" s="12" t="s">
        <v>62</v>
      </c>
    </row>
    <row r="80" spans="2:15" s="11" customFormat="1" ht="12.5">
      <c r="B80" s="12" t="s">
        <v>15</v>
      </c>
      <c r="C80" s="12" t="s">
        <v>16</v>
      </c>
      <c r="D80" s="21" t="s">
        <v>17</v>
      </c>
      <c r="E80" s="12" t="s">
        <v>157</v>
      </c>
      <c r="F80" s="12" t="s">
        <v>157</v>
      </c>
      <c r="G80" s="13" t="s">
        <v>158</v>
      </c>
      <c r="H80" s="12" t="s">
        <v>21</v>
      </c>
      <c r="I80" s="14">
        <v>45689</v>
      </c>
      <c r="J80" s="15">
        <v>209196.4</v>
      </c>
      <c r="K80" s="15">
        <v>0</v>
      </c>
      <c r="L80" s="15">
        <f t="shared" si="0"/>
        <v>209196.4</v>
      </c>
      <c r="M80" s="15">
        <f t="shared" si="1"/>
        <v>0</v>
      </c>
      <c r="N80" s="12" t="s">
        <v>22</v>
      </c>
      <c r="O80" s="12" t="s">
        <v>62</v>
      </c>
    </row>
    <row r="81" spans="2:15" s="11" customFormat="1" ht="12.5">
      <c r="B81" s="12" t="s">
        <v>15</v>
      </c>
      <c r="C81" s="12" t="s">
        <v>16</v>
      </c>
      <c r="D81" s="21" t="s">
        <v>17</v>
      </c>
      <c r="E81" s="12" t="s">
        <v>159</v>
      </c>
      <c r="F81" s="12" t="s">
        <v>160</v>
      </c>
      <c r="G81" s="13" t="s">
        <v>161</v>
      </c>
      <c r="H81" s="12" t="s">
        <v>21</v>
      </c>
      <c r="I81" s="14">
        <v>45689</v>
      </c>
      <c r="J81" s="15">
        <v>37315.420000000006</v>
      </c>
      <c r="K81" s="15">
        <v>0</v>
      </c>
      <c r="L81" s="15">
        <f t="shared" si="0"/>
        <v>37315.42</v>
      </c>
      <c r="M81" s="15">
        <f t="shared" si="1"/>
        <v>0</v>
      </c>
      <c r="N81" s="12" t="s">
        <v>22</v>
      </c>
      <c r="O81" s="12" t="s">
        <v>62</v>
      </c>
    </row>
    <row r="82" spans="2:15" s="11" customFormat="1" ht="12.5">
      <c r="B82" s="12" t="s">
        <v>15</v>
      </c>
      <c r="C82" s="12" t="s">
        <v>16</v>
      </c>
      <c r="D82" s="21" t="s">
        <v>17</v>
      </c>
      <c r="E82" s="12" t="s">
        <v>165</v>
      </c>
      <c r="F82" s="12" t="s">
        <v>166</v>
      </c>
      <c r="G82" s="13" t="s">
        <v>167</v>
      </c>
      <c r="H82" s="12" t="s">
        <v>21</v>
      </c>
      <c r="I82" s="14">
        <v>45689</v>
      </c>
      <c r="J82" s="15">
        <v>7550</v>
      </c>
      <c r="K82" s="15">
        <v>0</v>
      </c>
      <c r="L82" s="15">
        <f t="shared" si="0"/>
        <v>7550</v>
      </c>
      <c r="M82" s="15">
        <f t="shared" si="1"/>
        <v>0</v>
      </c>
      <c r="N82" s="12" t="s">
        <v>22</v>
      </c>
      <c r="O82" s="12" t="s">
        <v>62</v>
      </c>
    </row>
    <row r="83" spans="2:15" s="11" customFormat="1" ht="12.5">
      <c r="B83" s="12" t="s">
        <v>15</v>
      </c>
      <c r="C83" s="12" t="s">
        <v>16</v>
      </c>
      <c r="D83" s="21" t="s">
        <v>17</v>
      </c>
      <c r="E83" s="12" t="s">
        <v>256</v>
      </c>
      <c r="F83" s="12" t="s">
        <v>257</v>
      </c>
      <c r="G83" s="13" t="s">
        <v>258</v>
      </c>
      <c r="H83" s="12" t="s">
        <v>21</v>
      </c>
      <c r="I83" s="14">
        <v>45689</v>
      </c>
      <c r="J83" s="15">
        <v>3685</v>
      </c>
      <c r="K83" s="15">
        <v>0</v>
      </c>
      <c r="L83" s="15">
        <f t="shared" si="0"/>
        <v>3685</v>
      </c>
      <c r="M83" s="15">
        <f t="shared" si="1"/>
        <v>0</v>
      </c>
      <c r="N83" s="12" t="s">
        <v>22</v>
      </c>
      <c r="O83" s="12" t="s">
        <v>62</v>
      </c>
    </row>
    <row r="84" spans="2:15" s="11" customFormat="1" ht="12.5">
      <c r="B84" s="12" t="s">
        <v>15</v>
      </c>
      <c r="C84" s="12" t="s">
        <v>16</v>
      </c>
      <c r="D84" s="21" t="s">
        <v>17</v>
      </c>
      <c r="E84" s="12" t="s">
        <v>168</v>
      </c>
      <c r="F84" s="12" t="s">
        <v>169</v>
      </c>
      <c r="G84" s="13" t="s">
        <v>170</v>
      </c>
      <c r="H84" s="12" t="s">
        <v>21</v>
      </c>
      <c r="I84" s="14">
        <v>45689</v>
      </c>
      <c r="J84" s="15">
        <v>1980</v>
      </c>
      <c r="K84" s="15">
        <v>0</v>
      </c>
      <c r="L84" s="15">
        <f t="shared" si="0"/>
        <v>1980</v>
      </c>
      <c r="M84" s="15">
        <f t="shared" si="1"/>
        <v>0</v>
      </c>
      <c r="N84" s="12" t="s">
        <v>22</v>
      </c>
      <c r="O84" s="12" t="s">
        <v>62</v>
      </c>
    </row>
    <row r="85" spans="2:15" s="11" customFormat="1" ht="12.5">
      <c r="B85" s="12" t="s">
        <v>15</v>
      </c>
      <c r="C85" s="12" t="s">
        <v>16</v>
      </c>
      <c r="D85" s="21" t="s">
        <v>17</v>
      </c>
      <c r="E85" s="12" t="s">
        <v>171</v>
      </c>
      <c r="F85" s="12" t="s">
        <v>172</v>
      </c>
      <c r="G85" s="13" t="s">
        <v>173</v>
      </c>
      <c r="H85" s="12" t="s">
        <v>21</v>
      </c>
      <c r="I85" s="14">
        <v>45689</v>
      </c>
      <c r="J85" s="15">
        <v>218660.72</v>
      </c>
      <c r="K85" s="15">
        <v>0</v>
      </c>
      <c r="L85" s="15">
        <f t="shared" si="0"/>
        <v>218660.72</v>
      </c>
      <c r="M85" s="15">
        <f t="shared" si="1"/>
        <v>0</v>
      </c>
      <c r="N85" s="12" t="s">
        <v>22</v>
      </c>
      <c r="O85" s="12" t="s">
        <v>62</v>
      </c>
    </row>
    <row r="86" spans="2:15" s="11" customFormat="1" ht="12.5">
      <c r="B86" s="12" t="s">
        <v>15</v>
      </c>
      <c r="C86" s="12" t="s">
        <v>16</v>
      </c>
      <c r="D86" s="21" t="s">
        <v>17</v>
      </c>
      <c r="E86" s="12" t="s">
        <v>174</v>
      </c>
      <c r="F86" s="12" t="s">
        <v>175</v>
      </c>
      <c r="G86" s="13" t="s">
        <v>176</v>
      </c>
      <c r="H86" s="12" t="s">
        <v>21</v>
      </c>
      <c r="I86" s="14">
        <v>45689</v>
      </c>
      <c r="J86" s="15">
        <v>556680</v>
      </c>
      <c r="K86" s="15">
        <v>0</v>
      </c>
      <c r="L86" s="15">
        <f t="shared" si="0"/>
        <v>556680</v>
      </c>
      <c r="M86" s="15">
        <f t="shared" si="1"/>
        <v>0</v>
      </c>
      <c r="N86" s="12" t="s">
        <v>22</v>
      </c>
      <c r="O86" s="12" t="s">
        <v>62</v>
      </c>
    </row>
    <row r="87" spans="2:15" s="11" customFormat="1" ht="12.5">
      <c r="B87" s="12" t="s">
        <v>15</v>
      </c>
      <c r="C87" s="12" t="s">
        <v>16</v>
      </c>
      <c r="D87" s="21" t="s">
        <v>17</v>
      </c>
      <c r="E87" s="12" t="s">
        <v>259</v>
      </c>
      <c r="F87" s="12" t="s">
        <v>260</v>
      </c>
      <c r="G87" s="13" t="s">
        <v>261</v>
      </c>
      <c r="H87" s="12" t="s">
        <v>21</v>
      </c>
      <c r="I87" s="14">
        <v>45689</v>
      </c>
      <c r="J87" s="15">
        <v>11075</v>
      </c>
      <c r="K87" s="15">
        <v>0</v>
      </c>
      <c r="L87" s="15">
        <f t="shared" si="0"/>
        <v>11075</v>
      </c>
      <c r="M87" s="15">
        <f t="shared" si="1"/>
        <v>0</v>
      </c>
      <c r="N87" s="12" t="s">
        <v>22</v>
      </c>
      <c r="O87" s="12" t="s">
        <v>62</v>
      </c>
    </row>
    <row r="88" spans="2:15" s="11" customFormat="1" ht="12.5">
      <c r="B88" s="12" t="s">
        <v>15</v>
      </c>
      <c r="C88" s="12" t="s">
        <v>16</v>
      </c>
      <c r="D88" s="21" t="s">
        <v>17</v>
      </c>
      <c r="E88" s="12" t="s">
        <v>177</v>
      </c>
      <c r="F88" s="12" t="s">
        <v>262</v>
      </c>
      <c r="G88" s="13" t="s">
        <v>179</v>
      </c>
      <c r="H88" s="12" t="s">
        <v>21</v>
      </c>
      <c r="I88" s="14">
        <v>45689</v>
      </c>
      <c r="J88" s="15">
        <v>1600</v>
      </c>
      <c r="K88" s="15">
        <v>0</v>
      </c>
      <c r="L88" s="15">
        <f t="shared" si="0"/>
        <v>1600</v>
      </c>
      <c r="M88" s="15">
        <f t="shared" si="1"/>
        <v>0</v>
      </c>
      <c r="N88" s="12" t="s">
        <v>22</v>
      </c>
      <c r="O88" s="12" t="s">
        <v>62</v>
      </c>
    </row>
    <row r="89" spans="2:15" s="11" customFormat="1" ht="12.5">
      <c r="B89" s="12" t="s">
        <v>15</v>
      </c>
      <c r="C89" s="12" t="s">
        <v>16</v>
      </c>
      <c r="D89" s="21" t="s">
        <v>17</v>
      </c>
      <c r="E89" s="12" t="s">
        <v>263</v>
      </c>
      <c r="F89" s="12" t="s">
        <v>264</v>
      </c>
      <c r="G89" s="13" t="s">
        <v>182</v>
      </c>
      <c r="H89" s="12" t="s">
        <v>21</v>
      </c>
      <c r="I89" s="14">
        <v>45689</v>
      </c>
      <c r="J89" s="15">
        <v>84000</v>
      </c>
      <c r="K89" s="15">
        <v>0</v>
      </c>
      <c r="L89" s="15">
        <f t="shared" si="0"/>
        <v>84000</v>
      </c>
      <c r="M89" s="15">
        <f t="shared" si="1"/>
        <v>0</v>
      </c>
      <c r="N89" s="12" t="s">
        <v>22</v>
      </c>
      <c r="O89" s="12" t="s">
        <v>62</v>
      </c>
    </row>
    <row r="90" spans="2:15" s="11" customFormat="1" ht="12.5">
      <c r="B90" s="12" t="s">
        <v>15</v>
      </c>
      <c r="C90" s="12" t="s">
        <v>16</v>
      </c>
      <c r="D90" s="21" t="s">
        <v>17</v>
      </c>
      <c r="E90" s="12" t="s">
        <v>183</v>
      </c>
      <c r="F90" s="12" t="s">
        <v>184</v>
      </c>
      <c r="G90" s="13" t="s">
        <v>185</v>
      </c>
      <c r="H90" s="12" t="s">
        <v>21</v>
      </c>
      <c r="I90" s="14">
        <v>45689</v>
      </c>
      <c r="J90" s="15">
        <v>3550</v>
      </c>
      <c r="K90" s="15">
        <v>0</v>
      </c>
      <c r="L90" s="15">
        <f t="shared" si="0"/>
        <v>3550</v>
      </c>
      <c r="M90" s="15">
        <f t="shared" si="1"/>
        <v>0</v>
      </c>
      <c r="N90" s="12" t="s">
        <v>22</v>
      </c>
      <c r="O90" s="12" t="s">
        <v>62</v>
      </c>
    </row>
    <row r="91" spans="2:15" s="11" customFormat="1" ht="12.5">
      <c r="B91" s="12" t="s">
        <v>15</v>
      </c>
      <c r="C91" s="12" t="s">
        <v>16</v>
      </c>
      <c r="D91" s="21" t="s">
        <v>17</v>
      </c>
      <c r="E91" s="12" t="s">
        <v>186</v>
      </c>
      <c r="F91" s="12" t="s">
        <v>187</v>
      </c>
      <c r="G91" s="13" t="s">
        <v>188</v>
      </c>
      <c r="H91" s="12" t="s">
        <v>21</v>
      </c>
      <c r="I91" s="14">
        <v>45689</v>
      </c>
      <c r="J91" s="15">
        <v>4372.5</v>
      </c>
      <c r="K91" s="15">
        <v>0</v>
      </c>
      <c r="L91" s="15">
        <f t="shared" si="0"/>
        <v>4372.5</v>
      </c>
      <c r="M91" s="15">
        <f t="shared" si="1"/>
        <v>0</v>
      </c>
      <c r="N91" s="12" t="s">
        <v>22</v>
      </c>
      <c r="O91" s="12" t="s">
        <v>62</v>
      </c>
    </row>
    <row r="92" spans="2:15" s="11" customFormat="1" ht="12.5">
      <c r="B92" s="12" t="s">
        <v>15</v>
      </c>
      <c r="C92" s="12" t="s">
        <v>16</v>
      </c>
      <c r="D92" s="21" t="s">
        <v>17</v>
      </c>
      <c r="E92" s="12" t="s">
        <v>235</v>
      </c>
      <c r="F92" s="12" t="s">
        <v>19</v>
      </c>
      <c r="G92" s="13" t="s">
        <v>20</v>
      </c>
      <c r="H92" s="12" t="s">
        <v>21</v>
      </c>
      <c r="I92" s="14">
        <v>45717</v>
      </c>
      <c r="J92" s="15">
        <v>2773113.6</v>
      </c>
      <c r="K92" s="15">
        <v>0</v>
      </c>
      <c r="L92" s="15">
        <f>ROUND(J92-K92,2)</f>
        <v>2773113.6</v>
      </c>
      <c r="M92" s="15">
        <f>J92-K92-L92</f>
        <v>0</v>
      </c>
      <c r="N92" s="12" t="s">
        <v>22</v>
      </c>
      <c r="O92" s="12" t="s">
        <v>23</v>
      </c>
    </row>
    <row r="93" spans="2:15" s="11" customFormat="1" ht="12.5">
      <c r="B93" s="12" t="s">
        <v>15</v>
      </c>
      <c r="C93" s="12" t="s">
        <v>16</v>
      </c>
      <c r="D93" s="21" t="s">
        <v>17</v>
      </c>
      <c r="E93" s="12" t="s">
        <v>235</v>
      </c>
      <c r="F93" s="12" t="s">
        <v>19</v>
      </c>
      <c r="G93" s="13" t="s">
        <v>20</v>
      </c>
      <c r="H93" s="12" t="s">
        <v>21</v>
      </c>
      <c r="I93" s="14">
        <v>45717</v>
      </c>
      <c r="J93" s="15">
        <v>2275228.7999999998</v>
      </c>
      <c r="K93" s="15">
        <v>0</v>
      </c>
      <c r="L93" s="15">
        <f>ROUND(J93-K93,2)</f>
        <v>2275228.7999999998</v>
      </c>
      <c r="M93" s="15">
        <f>J93-K93-L93</f>
        <v>0</v>
      </c>
      <c r="N93" s="12" t="s">
        <v>22</v>
      </c>
      <c r="O93" s="12" t="s">
        <v>23</v>
      </c>
    </row>
    <row r="94" spans="2:15" s="11" customFormat="1" ht="12.5">
      <c r="B94" s="12" t="s">
        <v>54</v>
      </c>
      <c r="C94" s="12" t="s">
        <v>55</v>
      </c>
      <c r="D94" s="21" t="s">
        <v>56</v>
      </c>
      <c r="E94" s="12" t="s">
        <v>54</v>
      </c>
      <c r="F94" s="12" t="s">
        <v>55</v>
      </c>
      <c r="G94" s="13" t="s">
        <v>56</v>
      </c>
      <c r="H94" s="12" t="s">
        <v>27</v>
      </c>
      <c r="I94" s="14">
        <v>45689</v>
      </c>
      <c r="J94" s="15">
        <v>445572.19</v>
      </c>
      <c r="K94" s="15">
        <v>0</v>
      </c>
      <c r="L94" s="15">
        <f t="shared" ref="L94:L95" si="2">ROUND(J94-K94,2)</f>
        <v>445572.19</v>
      </c>
      <c r="M94" s="15">
        <f t="shared" ref="M94" si="3">ROUND(J94-K94-L94,2)</f>
        <v>0</v>
      </c>
      <c r="N94" s="12" t="s">
        <v>22</v>
      </c>
      <c r="O94" s="12" t="s">
        <v>189</v>
      </c>
    </row>
    <row r="95" spans="2:15" s="11" customFormat="1" ht="12.5">
      <c r="B95" s="12" t="s">
        <v>246</v>
      </c>
      <c r="C95" s="12" t="s">
        <v>247</v>
      </c>
      <c r="D95" s="21" t="s">
        <v>248</v>
      </c>
      <c r="E95" s="12" t="s">
        <v>246</v>
      </c>
      <c r="F95" s="12" t="s">
        <v>247</v>
      </c>
      <c r="G95" s="13" t="s">
        <v>248</v>
      </c>
      <c r="H95" s="12" t="s">
        <v>27</v>
      </c>
      <c r="I95" s="14">
        <v>45689</v>
      </c>
      <c r="J95" s="15">
        <v>3268200.72</v>
      </c>
      <c r="K95" s="15">
        <v>0</v>
      </c>
      <c r="L95" s="15">
        <f t="shared" si="2"/>
        <v>3268200.72</v>
      </c>
      <c r="M95" s="15">
        <f>ROUND(J95-K95-L95,2)</f>
        <v>0</v>
      </c>
      <c r="N95" s="12" t="s">
        <v>22</v>
      </c>
      <c r="O95" s="12" t="s">
        <v>249</v>
      </c>
    </row>
    <row r="96" spans="2:15" s="11" customFormat="1" ht="12.5">
      <c r="B96" s="12" t="s">
        <v>24</v>
      </c>
      <c r="C96" s="12" t="s">
        <v>25</v>
      </c>
      <c r="D96" s="21" t="s">
        <v>26</v>
      </c>
      <c r="E96" s="12" t="s">
        <v>24</v>
      </c>
      <c r="F96" s="12" t="s">
        <v>25</v>
      </c>
      <c r="G96" s="13" t="s">
        <v>26</v>
      </c>
      <c r="H96" s="12" t="s">
        <v>27</v>
      </c>
      <c r="I96" s="14">
        <v>45689</v>
      </c>
      <c r="J96" s="15">
        <v>9365.32</v>
      </c>
      <c r="K96" s="15">
        <v>0</v>
      </c>
      <c r="L96" s="15">
        <f>ROUND(J96-K96,2)</f>
        <v>9365.32</v>
      </c>
      <c r="M96" s="15">
        <f>ROUND(J96-K96-L96,2)</f>
        <v>0</v>
      </c>
      <c r="N96" s="12" t="s">
        <v>22</v>
      </c>
      <c r="O96" s="12" t="s">
        <v>198</v>
      </c>
    </row>
    <row r="97" spans="2:15" s="11" customFormat="1" ht="12.5">
      <c r="B97" s="12" t="s">
        <v>24</v>
      </c>
      <c r="C97" s="12" t="s">
        <v>25</v>
      </c>
      <c r="D97" s="21" t="s">
        <v>26</v>
      </c>
      <c r="E97" s="12" t="s">
        <v>29</v>
      </c>
      <c r="F97" s="12" t="s">
        <v>30</v>
      </c>
      <c r="G97" s="13" t="s">
        <v>31</v>
      </c>
      <c r="H97" s="12" t="s">
        <v>27</v>
      </c>
      <c r="I97" s="14">
        <v>45689</v>
      </c>
      <c r="J97" s="15">
        <v>76555.100000000006</v>
      </c>
      <c r="K97" s="15">
        <v>0</v>
      </c>
      <c r="L97" s="15">
        <f t="shared" ref="L97:L103" si="4">ROUND(J97-K97,2)</f>
        <v>76555.100000000006</v>
      </c>
      <c r="M97" s="15">
        <f>ROUND(J97-K97-L97,2)</f>
        <v>0</v>
      </c>
      <c r="N97" s="12" t="s">
        <v>22</v>
      </c>
      <c r="O97" s="12" t="s">
        <v>244</v>
      </c>
    </row>
    <row r="98" spans="2:15" s="11" customFormat="1" ht="12.5">
      <c r="B98" s="12" t="s">
        <v>229</v>
      </c>
      <c r="C98" s="12" t="s">
        <v>230</v>
      </c>
      <c r="D98" s="21" t="s">
        <v>231</v>
      </c>
      <c r="E98" s="12" t="s">
        <v>229</v>
      </c>
      <c r="F98" s="12" t="s">
        <v>230</v>
      </c>
      <c r="G98" s="13" t="s">
        <v>231</v>
      </c>
      <c r="H98" s="12" t="s">
        <v>57</v>
      </c>
      <c r="I98" s="14">
        <v>45505</v>
      </c>
      <c r="J98" s="15">
        <v>1154587.75</v>
      </c>
      <c r="K98" s="15">
        <v>0</v>
      </c>
      <c r="L98" s="15">
        <f t="shared" si="4"/>
        <v>1154587.75</v>
      </c>
      <c r="M98" s="15">
        <f t="shared" ref="M98:M103" si="5">ROUND(J98-K98-L98,2)</f>
        <v>0</v>
      </c>
      <c r="N98" s="12" t="s">
        <v>22</v>
      </c>
      <c r="O98" s="12" t="s">
        <v>23</v>
      </c>
    </row>
    <row r="99" spans="2:15" s="11" customFormat="1" ht="12.5">
      <c r="B99" s="12" t="s">
        <v>229</v>
      </c>
      <c r="C99" s="12" t="s">
        <v>230</v>
      </c>
      <c r="D99" s="21" t="s">
        <v>231</v>
      </c>
      <c r="E99" s="12" t="s">
        <v>229</v>
      </c>
      <c r="F99" s="12" t="s">
        <v>230</v>
      </c>
      <c r="G99" s="13" t="s">
        <v>231</v>
      </c>
      <c r="H99" s="12" t="s">
        <v>37</v>
      </c>
      <c r="I99" s="14">
        <v>45505</v>
      </c>
      <c r="J99" s="15">
        <v>34301.919999999998</v>
      </c>
      <c r="K99" s="15">
        <v>0</v>
      </c>
      <c r="L99" s="15">
        <f t="shared" si="4"/>
        <v>34301.919999999998</v>
      </c>
      <c r="M99" s="15">
        <f t="shared" si="5"/>
        <v>0</v>
      </c>
      <c r="N99" s="12" t="s">
        <v>22</v>
      </c>
      <c r="O99" s="12" t="s">
        <v>23</v>
      </c>
    </row>
    <row r="100" spans="2:15" s="11" customFormat="1" ht="12.5">
      <c r="B100" s="12" t="s">
        <v>229</v>
      </c>
      <c r="C100" s="12" t="s">
        <v>230</v>
      </c>
      <c r="D100" s="21" t="s">
        <v>231</v>
      </c>
      <c r="E100" s="12" t="s">
        <v>229</v>
      </c>
      <c r="F100" s="12" t="s">
        <v>230</v>
      </c>
      <c r="G100" s="13" t="s">
        <v>231</v>
      </c>
      <c r="H100" s="12" t="s">
        <v>57</v>
      </c>
      <c r="I100" s="14">
        <v>45839</v>
      </c>
      <c r="J100" s="15">
        <v>1155473.94</v>
      </c>
      <c r="K100" s="15">
        <v>0</v>
      </c>
      <c r="L100" s="15">
        <f t="shared" si="4"/>
        <v>1155473.94</v>
      </c>
      <c r="M100" s="15">
        <f t="shared" si="5"/>
        <v>0</v>
      </c>
      <c r="N100" s="12" t="s">
        <v>22</v>
      </c>
      <c r="O100" s="12" t="s">
        <v>23</v>
      </c>
    </row>
    <row r="101" spans="2:15" s="11" customFormat="1" ht="12.5">
      <c r="B101" s="12" t="s">
        <v>229</v>
      </c>
      <c r="C101" s="12" t="s">
        <v>230</v>
      </c>
      <c r="D101" s="21" t="s">
        <v>231</v>
      </c>
      <c r="E101" s="12" t="s">
        <v>229</v>
      </c>
      <c r="F101" s="12" t="s">
        <v>230</v>
      </c>
      <c r="G101" s="13" t="s">
        <v>231</v>
      </c>
      <c r="H101" s="12" t="s">
        <v>37</v>
      </c>
      <c r="I101" s="14">
        <v>45839</v>
      </c>
      <c r="J101" s="15">
        <v>39562.94</v>
      </c>
      <c r="K101" s="15">
        <v>0</v>
      </c>
      <c r="L101" s="15">
        <f t="shared" si="4"/>
        <v>39562.94</v>
      </c>
      <c r="M101" s="15">
        <f t="shared" si="5"/>
        <v>0</v>
      </c>
      <c r="N101" s="12" t="s">
        <v>22</v>
      </c>
      <c r="O101" s="12" t="s">
        <v>23</v>
      </c>
    </row>
    <row r="102" spans="2:15" s="11" customFormat="1" ht="12.5">
      <c r="B102" s="12" t="s">
        <v>229</v>
      </c>
      <c r="C102" s="12" t="s">
        <v>230</v>
      </c>
      <c r="D102" s="21" t="s">
        <v>231</v>
      </c>
      <c r="E102" s="12" t="s">
        <v>229</v>
      </c>
      <c r="F102" s="12" t="s">
        <v>230</v>
      </c>
      <c r="G102" s="13" t="s">
        <v>231</v>
      </c>
      <c r="H102" s="12" t="s">
        <v>57</v>
      </c>
      <c r="I102" s="14">
        <v>45809</v>
      </c>
      <c r="J102" s="15">
        <v>1150979.6599999999</v>
      </c>
      <c r="K102" s="15">
        <v>0</v>
      </c>
      <c r="L102" s="15">
        <f t="shared" si="4"/>
        <v>1150979.6599999999</v>
      </c>
      <c r="M102" s="15">
        <f t="shared" si="5"/>
        <v>0</v>
      </c>
      <c r="N102" s="12" t="s">
        <v>22</v>
      </c>
      <c r="O102" s="12" t="s">
        <v>23</v>
      </c>
    </row>
    <row r="103" spans="2:15" s="11" customFormat="1" ht="12.5">
      <c r="B103" s="12" t="s">
        <v>229</v>
      </c>
      <c r="C103" s="12" t="s">
        <v>230</v>
      </c>
      <c r="D103" s="21" t="s">
        <v>231</v>
      </c>
      <c r="E103" s="12" t="s">
        <v>229</v>
      </c>
      <c r="F103" s="12" t="s">
        <v>230</v>
      </c>
      <c r="G103" s="13" t="s">
        <v>231</v>
      </c>
      <c r="H103" s="12" t="s">
        <v>37</v>
      </c>
      <c r="I103" s="14">
        <v>45809</v>
      </c>
      <c r="J103" s="15">
        <v>39171.589999999997</v>
      </c>
      <c r="K103" s="15">
        <v>0</v>
      </c>
      <c r="L103" s="15">
        <f t="shared" si="4"/>
        <v>39171.589999999997</v>
      </c>
      <c r="M103" s="15">
        <f t="shared" si="5"/>
        <v>0</v>
      </c>
      <c r="N103" s="12" t="s">
        <v>22</v>
      </c>
      <c r="O103" s="12" t="s">
        <v>23</v>
      </c>
    </row>
    <row r="104" spans="2:15" s="11" customFormat="1" ht="12.5">
      <c r="B104" s="12" t="s">
        <v>24</v>
      </c>
      <c r="C104" s="12" t="s">
        <v>25</v>
      </c>
      <c r="D104" s="21" t="s">
        <v>26</v>
      </c>
      <c r="E104" s="12" t="s">
        <v>235</v>
      </c>
      <c r="F104" s="12" t="s">
        <v>19</v>
      </c>
      <c r="G104" s="13" t="s">
        <v>20</v>
      </c>
      <c r="H104" s="12" t="s">
        <v>21</v>
      </c>
      <c r="I104" s="14">
        <v>45689</v>
      </c>
      <c r="J104" s="15">
        <v>16194047.5</v>
      </c>
      <c r="K104" s="15">
        <v>0</v>
      </c>
      <c r="L104" s="15">
        <f>ROUND(J104-K104,2)</f>
        <v>16194047.5</v>
      </c>
      <c r="M104" s="15">
        <v>0</v>
      </c>
      <c r="N104" s="12" t="s">
        <v>22</v>
      </c>
      <c r="O104" s="12" t="s">
        <v>23</v>
      </c>
    </row>
    <row r="105" spans="2:15" s="11" customFormat="1" ht="12.5">
      <c r="B105" s="12" t="s">
        <v>54</v>
      </c>
      <c r="C105" s="12" t="s">
        <v>55</v>
      </c>
      <c r="D105" s="21" t="s">
        <v>56</v>
      </c>
      <c r="E105" s="12" t="s">
        <v>54</v>
      </c>
      <c r="F105" s="12" t="s">
        <v>55</v>
      </c>
      <c r="G105" s="13" t="s">
        <v>56</v>
      </c>
      <c r="H105" s="12" t="s">
        <v>38</v>
      </c>
      <c r="I105" s="14">
        <v>45658</v>
      </c>
      <c r="J105" s="15">
        <v>32186464.649999999</v>
      </c>
      <c r="K105" s="15">
        <v>0</v>
      </c>
      <c r="L105" s="15">
        <f>ROUND(J105-K105,2)</f>
        <v>32186464.649999999</v>
      </c>
      <c r="M105" s="15">
        <v>0</v>
      </c>
      <c r="N105" s="12" t="s">
        <v>22</v>
      </c>
      <c r="O105" s="12" t="s">
        <v>23</v>
      </c>
    </row>
    <row r="106" spans="2:15" s="11" customFormat="1" ht="12.5">
      <c r="B106" s="12" t="s">
        <v>51</v>
      </c>
      <c r="C106" s="12" t="s">
        <v>52</v>
      </c>
      <c r="D106" s="21" t="s">
        <v>53</v>
      </c>
      <c r="E106" s="12" t="s">
        <v>51</v>
      </c>
      <c r="F106" s="12" t="s">
        <v>52</v>
      </c>
      <c r="G106" s="13" t="s">
        <v>53</v>
      </c>
      <c r="H106" s="12" t="s">
        <v>27</v>
      </c>
      <c r="I106" s="14">
        <v>45689</v>
      </c>
      <c r="J106" s="15">
        <v>42440.93</v>
      </c>
      <c r="K106" s="15">
        <v>0</v>
      </c>
      <c r="L106" s="15">
        <v>0</v>
      </c>
      <c r="M106" s="15">
        <f t="shared" ref="M106:M113" si="6">ROUND(J106-K106,2)</f>
        <v>42440.93</v>
      </c>
      <c r="N106" s="12" t="s">
        <v>210</v>
      </c>
      <c r="O106" s="12" t="s">
        <v>190</v>
      </c>
    </row>
    <row r="107" spans="2:15" s="11" customFormat="1" ht="12.5">
      <c r="B107" s="12" t="s">
        <v>51</v>
      </c>
      <c r="C107" s="12" t="s">
        <v>52</v>
      </c>
      <c r="D107" s="21" t="s">
        <v>53</v>
      </c>
      <c r="E107" s="12" t="s">
        <v>51</v>
      </c>
      <c r="F107" s="12" t="s">
        <v>52</v>
      </c>
      <c r="G107" s="13" t="s">
        <v>53</v>
      </c>
      <c r="H107" s="12" t="s">
        <v>27</v>
      </c>
      <c r="I107" s="14">
        <v>45689</v>
      </c>
      <c r="J107" s="15">
        <v>579787.5</v>
      </c>
      <c r="K107" s="15">
        <v>0</v>
      </c>
      <c r="L107" s="15">
        <v>0</v>
      </c>
      <c r="M107" s="15">
        <f t="shared" si="6"/>
        <v>579787.5</v>
      </c>
      <c r="N107" s="12" t="s">
        <v>210</v>
      </c>
      <c r="O107" s="12" t="s">
        <v>191</v>
      </c>
    </row>
    <row r="108" spans="2:15" s="11" customFormat="1" ht="12.5">
      <c r="B108" s="12" t="s">
        <v>42</v>
      </c>
      <c r="C108" s="12" t="s">
        <v>240</v>
      </c>
      <c r="D108" s="21" t="s">
        <v>44</v>
      </c>
      <c r="E108" s="12" t="s">
        <v>42</v>
      </c>
      <c r="F108" s="12" t="s">
        <v>240</v>
      </c>
      <c r="G108" s="13" t="s">
        <v>44</v>
      </c>
      <c r="H108" s="12" t="s">
        <v>57</v>
      </c>
      <c r="I108" s="14">
        <v>45474</v>
      </c>
      <c r="J108" s="15">
        <v>39463.32</v>
      </c>
      <c r="K108" s="15">
        <v>0</v>
      </c>
      <c r="L108" s="15">
        <v>0</v>
      </c>
      <c r="M108" s="15">
        <f t="shared" si="6"/>
        <v>39463.32</v>
      </c>
      <c r="N108" s="12" t="s">
        <v>210</v>
      </c>
      <c r="O108" s="12" t="s">
        <v>23</v>
      </c>
    </row>
    <row r="109" spans="2:15" s="11" customFormat="1" ht="12.5">
      <c r="B109" s="12" t="s">
        <v>42</v>
      </c>
      <c r="C109" s="12" t="s">
        <v>240</v>
      </c>
      <c r="D109" s="21" t="s">
        <v>44</v>
      </c>
      <c r="E109" s="12" t="s">
        <v>42</v>
      </c>
      <c r="F109" s="12" t="s">
        <v>240</v>
      </c>
      <c r="G109" s="13" t="s">
        <v>44</v>
      </c>
      <c r="H109" s="12" t="s">
        <v>37</v>
      </c>
      <c r="I109" s="14">
        <v>45474</v>
      </c>
      <c r="J109" s="15">
        <v>1351.21</v>
      </c>
      <c r="K109" s="15">
        <v>0</v>
      </c>
      <c r="L109" s="15">
        <v>0</v>
      </c>
      <c r="M109" s="15">
        <f t="shared" si="6"/>
        <v>1351.21</v>
      </c>
      <c r="N109" s="12" t="s">
        <v>210</v>
      </c>
      <c r="O109" s="12" t="s">
        <v>23</v>
      </c>
    </row>
    <row r="110" spans="2:15" s="11" customFormat="1" ht="12.5">
      <c r="B110" s="12" t="s">
        <v>42</v>
      </c>
      <c r="C110" s="12" t="s">
        <v>240</v>
      </c>
      <c r="D110" s="21" t="s">
        <v>44</v>
      </c>
      <c r="E110" s="12" t="s">
        <v>42</v>
      </c>
      <c r="F110" s="12" t="s">
        <v>240</v>
      </c>
      <c r="G110" s="13" t="s">
        <v>44</v>
      </c>
      <c r="H110" s="12" t="s">
        <v>57</v>
      </c>
      <c r="I110" s="14">
        <v>45505</v>
      </c>
      <c r="J110" s="15">
        <v>60146.810000000522</v>
      </c>
      <c r="K110" s="15">
        <v>0</v>
      </c>
      <c r="L110" s="15">
        <v>0</v>
      </c>
      <c r="M110" s="15">
        <f t="shared" si="6"/>
        <v>60146.81</v>
      </c>
      <c r="N110" s="12" t="s">
        <v>210</v>
      </c>
      <c r="O110" s="12" t="s">
        <v>23</v>
      </c>
    </row>
    <row r="111" spans="2:15" s="11" customFormat="1" ht="12.5">
      <c r="B111" s="12" t="s">
        <v>42</v>
      </c>
      <c r="C111" s="12" t="s">
        <v>240</v>
      </c>
      <c r="D111" s="21" t="s">
        <v>44</v>
      </c>
      <c r="E111" s="12" t="s">
        <v>42</v>
      </c>
      <c r="F111" s="12" t="s">
        <v>240</v>
      </c>
      <c r="G111" s="13" t="s">
        <v>44</v>
      </c>
      <c r="H111" s="12" t="s">
        <v>37</v>
      </c>
      <c r="I111" s="14">
        <v>45505</v>
      </c>
      <c r="J111" s="15">
        <v>1786.915939032333</v>
      </c>
      <c r="K111" s="15">
        <v>0</v>
      </c>
      <c r="L111" s="15">
        <v>0</v>
      </c>
      <c r="M111" s="15">
        <f t="shared" si="6"/>
        <v>1786.92</v>
      </c>
      <c r="N111" s="12" t="s">
        <v>210</v>
      </c>
      <c r="O111" s="12" t="s">
        <v>23</v>
      </c>
    </row>
    <row r="112" spans="2:15" s="11" customFormat="1" ht="12.5">
      <c r="B112" s="12" t="s">
        <v>42</v>
      </c>
      <c r="C112" s="12" t="s">
        <v>240</v>
      </c>
      <c r="D112" s="21" t="s">
        <v>44</v>
      </c>
      <c r="E112" s="12" t="s">
        <v>42</v>
      </c>
      <c r="F112" s="12" t="s">
        <v>240</v>
      </c>
      <c r="G112" s="13" t="s">
        <v>44</v>
      </c>
      <c r="H112" s="12" t="s">
        <v>57</v>
      </c>
      <c r="I112" s="14">
        <v>45474</v>
      </c>
      <c r="J112" s="15">
        <v>-1051.3100000000559</v>
      </c>
      <c r="K112" s="15">
        <v>0</v>
      </c>
      <c r="L112" s="15">
        <v>0</v>
      </c>
      <c r="M112" s="15">
        <f t="shared" si="6"/>
        <v>-1051.31</v>
      </c>
      <c r="N112" s="12" t="s">
        <v>210</v>
      </c>
      <c r="O112" s="12" t="s">
        <v>23</v>
      </c>
    </row>
    <row r="113" spans="1:18" s="11" customFormat="1" ht="12.5">
      <c r="B113" s="12" t="s">
        <v>42</v>
      </c>
      <c r="C113" s="12" t="s">
        <v>240</v>
      </c>
      <c r="D113" s="21" t="s">
        <v>44</v>
      </c>
      <c r="E113" s="12" t="s">
        <v>42</v>
      </c>
      <c r="F113" s="12" t="s">
        <v>240</v>
      </c>
      <c r="G113" s="13" t="s">
        <v>44</v>
      </c>
      <c r="H113" s="12" t="s">
        <v>37</v>
      </c>
      <c r="I113" s="14">
        <v>45474</v>
      </c>
      <c r="J113" s="15">
        <v>-35.996407708320248</v>
      </c>
      <c r="K113" s="15">
        <v>0</v>
      </c>
      <c r="L113" s="15">
        <v>0</v>
      </c>
      <c r="M113" s="15">
        <f t="shared" si="6"/>
        <v>-36</v>
      </c>
      <c r="N113" s="12" t="s">
        <v>210</v>
      </c>
      <c r="O113" s="12" t="s">
        <v>23</v>
      </c>
    </row>
    <row r="114" spans="1:18" s="11" customFormat="1" ht="12.5">
      <c r="B114" s="12" t="s">
        <v>24</v>
      </c>
      <c r="C114" s="12" t="s">
        <v>25</v>
      </c>
      <c r="D114" s="21" t="s">
        <v>26</v>
      </c>
      <c r="E114" s="12" t="s">
        <v>199</v>
      </c>
      <c r="F114" s="12" t="s">
        <v>200</v>
      </c>
      <c r="G114" s="13" t="s">
        <v>201</v>
      </c>
      <c r="H114" s="12" t="s">
        <v>27</v>
      </c>
      <c r="I114" s="14">
        <v>45505</v>
      </c>
      <c r="J114" s="15">
        <v>8840</v>
      </c>
      <c r="K114" s="15">
        <v>0</v>
      </c>
      <c r="L114" s="15">
        <v>0</v>
      </c>
      <c r="M114" s="15">
        <v>8840</v>
      </c>
      <c r="N114" s="12" t="s">
        <v>205</v>
      </c>
      <c r="O114" s="12" t="s">
        <v>208</v>
      </c>
    </row>
    <row r="115" spans="1:18" s="11" customFormat="1" ht="12.5">
      <c r="B115" s="12" t="s">
        <v>15</v>
      </c>
      <c r="C115" s="12" t="s">
        <v>16</v>
      </c>
      <c r="D115" s="21" t="s">
        <v>17</v>
      </c>
      <c r="E115" s="12" t="s">
        <v>202</v>
      </c>
      <c r="F115" s="12" t="s">
        <v>203</v>
      </c>
      <c r="G115" s="13" t="s">
        <v>204</v>
      </c>
      <c r="H115" s="12" t="s">
        <v>21</v>
      </c>
      <c r="I115" s="14">
        <v>45505</v>
      </c>
      <c r="J115" s="15">
        <v>400</v>
      </c>
      <c r="K115" s="15">
        <v>0</v>
      </c>
      <c r="L115" s="15">
        <v>0</v>
      </c>
      <c r="M115" s="15">
        <v>400</v>
      </c>
      <c r="N115" s="12" t="s">
        <v>205</v>
      </c>
      <c r="O115" s="12" t="s">
        <v>23</v>
      </c>
    </row>
    <row r="116" spans="1:18" s="11" customFormat="1" ht="16.5">
      <c r="B116" s="12" t="s">
        <v>24</v>
      </c>
      <c r="C116" s="12" t="s">
        <v>25</v>
      </c>
      <c r="D116" s="21" t="s">
        <v>26</v>
      </c>
      <c r="E116" s="12" t="s">
        <v>24</v>
      </c>
      <c r="F116" s="12" t="s">
        <v>25</v>
      </c>
      <c r="G116" s="13" t="s">
        <v>26</v>
      </c>
      <c r="H116" s="12" t="s">
        <v>57</v>
      </c>
      <c r="I116" s="14">
        <v>45383</v>
      </c>
      <c r="J116" s="15">
        <v>5281363.88</v>
      </c>
      <c r="K116" s="15">
        <v>0</v>
      </c>
      <c r="L116" s="15">
        <v>0</v>
      </c>
      <c r="M116" s="15">
        <v>5281363.88</v>
      </c>
      <c r="N116" s="12" t="s">
        <v>211</v>
      </c>
      <c r="O116" s="12" t="s">
        <v>207</v>
      </c>
    </row>
    <row r="117" spans="1:18" s="11" customFormat="1" ht="16.5">
      <c r="B117" s="12" t="s">
        <v>24</v>
      </c>
      <c r="C117" s="12" t="s">
        <v>25</v>
      </c>
      <c r="D117" s="21" t="s">
        <v>26</v>
      </c>
      <c r="E117" s="12" t="s">
        <v>24</v>
      </c>
      <c r="F117" s="12" t="s">
        <v>25</v>
      </c>
      <c r="G117" s="13" t="s">
        <v>26</v>
      </c>
      <c r="H117" s="12" t="s">
        <v>37</v>
      </c>
      <c r="I117" s="14">
        <v>45383</v>
      </c>
      <c r="J117" s="15">
        <v>31206.51</v>
      </c>
      <c r="K117" s="15">
        <v>0</v>
      </c>
      <c r="L117" s="15">
        <v>0</v>
      </c>
      <c r="M117" s="15">
        <v>31206.51</v>
      </c>
      <c r="N117" s="12" t="s">
        <v>211</v>
      </c>
      <c r="O117" s="12" t="s">
        <v>207</v>
      </c>
    </row>
    <row r="118" spans="1:18" s="11" customFormat="1" ht="16.5">
      <c r="B118" s="12" t="s">
        <v>24</v>
      </c>
      <c r="C118" s="12" t="s">
        <v>25</v>
      </c>
      <c r="D118" s="21" t="s">
        <v>26</v>
      </c>
      <c r="E118" s="12" t="s">
        <v>24</v>
      </c>
      <c r="F118" s="12" t="s">
        <v>25</v>
      </c>
      <c r="G118" s="13" t="s">
        <v>26</v>
      </c>
      <c r="H118" s="12" t="s">
        <v>57</v>
      </c>
      <c r="I118" s="14">
        <v>45413</v>
      </c>
      <c r="J118" s="15">
        <v>2545217.9900000002</v>
      </c>
      <c r="K118" s="15">
        <v>0</v>
      </c>
      <c r="L118" s="15">
        <v>0</v>
      </c>
      <c r="M118" s="15">
        <v>2545217.9900000002</v>
      </c>
      <c r="N118" s="12" t="s">
        <v>211</v>
      </c>
      <c r="O118" s="12" t="s">
        <v>207</v>
      </c>
    </row>
    <row r="119" spans="1:18" s="11" customFormat="1" ht="16.5">
      <c r="B119" s="12" t="s">
        <v>24</v>
      </c>
      <c r="C119" s="12" t="s">
        <v>25</v>
      </c>
      <c r="D119" s="21" t="s">
        <v>26</v>
      </c>
      <c r="E119" s="12" t="s">
        <v>24</v>
      </c>
      <c r="F119" s="12" t="s">
        <v>25</v>
      </c>
      <c r="G119" s="13" t="s">
        <v>26</v>
      </c>
      <c r="H119" s="12" t="s">
        <v>37</v>
      </c>
      <c r="I119" s="14">
        <v>45413</v>
      </c>
      <c r="J119" s="15">
        <v>9672.66</v>
      </c>
      <c r="K119" s="15">
        <v>0</v>
      </c>
      <c r="L119" s="15">
        <v>0</v>
      </c>
      <c r="M119" s="15">
        <v>9672.66</v>
      </c>
      <c r="N119" s="12" t="s">
        <v>211</v>
      </c>
      <c r="O119" s="12" t="s">
        <v>207</v>
      </c>
    </row>
    <row r="120" spans="1:18" s="6" customFormat="1">
      <c r="A120" s="5"/>
      <c r="B120" s="7"/>
      <c r="C120" s="1"/>
      <c r="D120" s="22"/>
      <c r="E120" s="1"/>
      <c r="F120" s="8"/>
      <c r="G120" s="2"/>
      <c r="H120" s="1"/>
      <c r="I120" s="1"/>
      <c r="J120" s="19">
        <f>SUBTOTAL(9,J7:J119)</f>
        <v>1124457159.1995318</v>
      </c>
      <c r="K120" s="19">
        <f>SUBTOTAL(9,K7:K119)</f>
        <v>2666865.9675676641</v>
      </c>
      <c r="L120" s="19">
        <f>SUBTOTAL(9,L7:L119)</f>
        <v>1113189702.8100002</v>
      </c>
      <c r="M120" s="19">
        <f>SUBTOTAL(9,M7:M119)</f>
        <v>8600590.4199999999</v>
      </c>
      <c r="N120" s="9"/>
      <c r="O120" s="1"/>
      <c r="P120" s="4"/>
    </row>
    <row r="122" spans="1:18" s="1" customFormat="1">
      <c r="A122" s="5"/>
      <c r="B122" s="20" t="s">
        <v>1</v>
      </c>
      <c r="D122" s="22"/>
      <c r="G122" s="2"/>
      <c r="J122" s="3"/>
      <c r="K122" s="3"/>
      <c r="L122" s="3"/>
      <c r="M122" s="3"/>
      <c r="P122" s="4"/>
      <c r="Q122" s="5"/>
      <c r="R122" s="5"/>
    </row>
    <row r="123" spans="1:18" s="1" customFormat="1">
      <c r="A123" s="5"/>
      <c r="B123" s="20" t="s">
        <v>14</v>
      </c>
      <c r="D123" s="22"/>
      <c r="G123" s="2"/>
      <c r="J123" s="3"/>
      <c r="K123" s="3"/>
      <c r="L123" s="3"/>
      <c r="M123" s="3"/>
      <c r="P123" s="4"/>
      <c r="Q123" s="5"/>
      <c r="R123" s="5"/>
    </row>
    <row r="124" spans="1:18" s="1" customFormat="1">
      <c r="A124" s="5"/>
      <c r="B124" s="20" t="s">
        <v>212</v>
      </c>
      <c r="D124" s="22"/>
      <c r="G124" s="2"/>
      <c r="J124" s="3"/>
      <c r="K124" s="3"/>
      <c r="L124" s="3"/>
      <c r="M124" s="3"/>
      <c r="P124" s="4"/>
      <c r="Q124" s="5"/>
      <c r="R124" s="5"/>
    </row>
    <row r="125" spans="1:18" ht="14.5">
      <c r="B125" s="20" t="s">
        <v>213</v>
      </c>
    </row>
    <row r="126" spans="1:18" ht="14.5">
      <c r="B126" s="20" t="s">
        <v>214</v>
      </c>
    </row>
    <row r="127" spans="1:18">
      <c r="B127" s="20" t="s">
        <v>215</v>
      </c>
    </row>
  </sheetData>
  <autoFilter ref="B6:O119" xr:uid="{A4E9181C-B1C4-4ACE-BBDB-48596F20A8F7}"/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D0DC-8CE9-409C-BA73-709487F59D20}">
  <dimension ref="A1:R121"/>
  <sheetViews>
    <sheetView showGridLines="0" tabSelected="1" zoomScale="85" zoomScaleNormal="85" workbookViewId="0"/>
  </sheetViews>
  <sheetFormatPr defaultColWidth="9.1796875" defaultRowHeight="14"/>
  <cols>
    <col min="1" max="1" width="2.7265625" style="5" customWidth="1"/>
    <col min="2" max="2" width="25.26953125" style="1" customWidth="1"/>
    <col min="3" max="3" width="66.54296875" style="1" bestFit="1" customWidth="1"/>
    <col min="4" max="4" width="21.453125" style="22" bestFit="1" customWidth="1"/>
    <col min="5" max="5" width="23.54296875" style="1" bestFit="1" customWidth="1"/>
    <col min="6" max="6" width="82.7265625" style="1" customWidth="1"/>
    <col min="7" max="7" width="21.7265625" style="2" customWidth="1"/>
    <col min="8" max="8" width="48.81640625" style="1" customWidth="1"/>
    <col min="9" max="9" width="20.81640625" style="1" bestFit="1" customWidth="1"/>
    <col min="10" max="13" width="27.1796875" style="3" customWidth="1"/>
    <col min="14" max="14" width="13.7265625" style="1" bestFit="1" customWidth="1"/>
    <col min="15" max="15" width="18.1796875" style="1" bestFit="1" customWidth="1"/>
    <col min="16" max="16" width="12.1796875" style="4" bestFit="1" customWidth="1"/>
    <col min="17" max="17" width="9.1796875" style="5"/>
    <col min="18" max="18" width="11.54296875" style="5" bestFit="1" customWidth="1"/>
    <col min="19" max="19" width="12.453125" style="5" bestFit="1" customWidth="1"/>
    <col min="20" max="16384" width="9.1796875" style="5"/>
  </cols>
  <sheetData>
    <row r="1" spans="2:15" s="23" customFormat="1" ht="12.5">
      <c r="D1" s="24"/>
      <c r="J1" s="25"/>
      <c r="K1" s="25"/>
      <c r="L1" s="25"/>
      <c r="M1" s="25"/>
    </row>
    <row r="2" spans="2:15" s="26" customFormat="1" ht="15" customHeight="1">
      <c r="B2" s="28">
        <v>45748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s="26" customFormat="1" ht="15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s="26" customFormat="1" ht="1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5" s="23" customFormat="1" ht="12.5">
      <c r="D5" s="24"/>
      <c r="J5" s="25"/>
      <c r="K5" s="25"/>
      <c r="L5" s="25"/>
      <c r="M5" s="25"/>
    </row>
    <row r="6" spans="2:15" s="10" customFormat="1" ht="27.75" customHeight="1">
      <c r="B6" s="16" t="s">
        <v>2</v>
      </c>
      <c r="C6" s="16" t="s">
        <v>3</v>
      </c>
      <c r="D6" s="17" t="s">
        <v>0</v>
      </c>
      <c r="E6" s="18" t="s">
        <v>4</v>
      </c>
      <c r="F6" s="16" t="s">
        <v>5</v>
      </c>
      <c r="G6" s="17" t="s">
        <v>0</v>
      </c>
      <c r="H6" s="16" t="s">
        <v>6</v>
      </c>
      <c r="I6" s="18" t="s">
        <v>7</v>
      </c>
      <c r="J6" s="19" t="s">
        <v>8</v>
      </c>
      <c r="K6" s="19" t="s">
        <v>9</v>
      </c>
      <c r="L6" s="19" t="s">
        <v>10</v>
      </c>
      <c r="M6" s="19" t="s">
        <v>11</v>
      </c>
      <c r="N6" s="16" t="s">
        <v>12</v>
      </c>
      <c r="O6" s="16" t="s">
        <v>13</v>
      </c>
    </row>
    <row r="7" spans="2:15" s="11" customFormat="1" ht="12.5">
      <c r="B7" s="12" t="s">
        <v>15</v>
      </c>
      <c r="C7" s="12" t="s">
        <v>16</v>
      </c>
      <c r="D7" s="21" t="s">
        <v>17</v>
      </c>
      <c r="E7" s="12" t="s">
        <v>235</v>
      </c>
      <c r="F7" s="12" t="s">
        <v>19</v>
      </c>
      <c r="G7" s="13" t="s">
        <v>20</v>
      </c>
      <c r="H7" s="12" t="s">
        <v>21</v>
      </c>
      <c r="I7" s="14">
        <v>45717</v>
      </c>
      <c r="J7" s="15">
        <v>780711.6</v>
      </c>
      <c r="K7" s="15">
        <v>0</v>
      </c>
      <c r="L7" s="15">
        <f>ROUND(J7-K7,2)</f>
        <v>780711.6</v>
      </c>
      <c r="M7" s="15">
        <f>J7-K7-L7</f>
        <v>0</v>
      </c>
      <c r="N7" s="12" t="s">
        <v>22</v>
      </c>
      <c r="O7" s="12" t="s">
        <v>23</v>
      </c>
    </row>
    <row r="8" spans="2:15" s="11" customFormat="1" ht="12.5">
      <c r="B8" s="12" t="s">
        <v>24</v>
      </c>
      <c r="C8" s="12" t="s">
        <v>25</v>
      </c>
      <c r="D8" s="21" t="s">
        <v>26</v>
      </c>
      <c r="E8" s="12" t="s">
        <v>24</v>
      </c>
      <c r="F8" s="12" t="s">
        <v>25</v>
      </c>
      <c r="G8" s="13" t="s">
        <v>26</v>
      </c>
      <c r="H8" s="12" t="s">
        <v>216</v>
      </c>
      <c r="I8" s="14">
        <v>45689</v>
      </c>
      <c r="J8" s="15">
        <v>139511475.72</v>
      </c>
      <c r="K8" s="15">
        <v>0</v>
      </c>
      <c r="L8" s="15">
        <f>ROUND(J8-K8,2)</f>
        <v>139511475.72</v>
      </c>
      <c r="M8" s="15">
        <f>J8-K8-L8</f>
        <v>0</v>
      </c>
      <c r="N8" s="12" t="s">
        <v>22</v>
      </c>
      <c r="O8" s="12" t="s">
        <v>217</v>
      </c>
    </row>
    <row r="9" spans="2:15" s="11" customFormat="1" ht="12.5">
      <c r="B9" s="12" t="s">
        <v>15</v>
      </c>
      <c r="C9" s="12" t="s">
        <v>16</v>
      </c>
      <c r="D9" s="21" t="s">
        <v>17</v>
      </c>
      <c r="E9" s="12" t="s">
        <v>235</v>
      </c>
      <c r="F9" s="12" t="s">
        <v>19</v>
      </c>
      <c r="G9" s="13" t="s">
        <v>20</v>
      </c>
      <c r="H9" s="12" t="s">
        <v>21</v>
      </c>
      <c r="I9" s="14">
        <v>45748</v>
      </c>
      <c r="J9" s="15">
        <v>1171067.3999999999</v>
      </c>
      <c r="K9" s="15">
        <v>0</v>
      </c>
      <c r="L9" s="15">
        <f>ROUND(J9-K9,2)</f>
        <v>1171067.3999999999</v>
      </c>
      <c r="M9" s="15">
        <f>J9-K9-L9</f>
        <v>0</v>
      </c>
      <c r="N9" s="12" t="s">
        <v>22</v>
      </c>
      <c r="O9" s="12" t="s">
        <v>23</v>
      </c>
    </row>
    <row r="10" spans="2:15" s="11" customFormat="1" ht="12.5">
      <c r="B10" s="12" t="s">
        <v>32</v>
      </c>
      <c r="C10" s="12" t="s">
        <v>33</v>
      </c>
      <c r="D10" s="21" t="s">
        <v>34</v>
      </c>
      <c r="E10" s="12" t="s">
        <v>32</v>
      </c>
      <c r="F10" s="12" t="s">
        <v>33</v>
      </c>
      <c r="G10" s="13" t="s">
        <v>34</v>
      </c>
      <c r="H10" s="12" t="s">
        <v>35</v>
      </c>
      <c r="I10" s="14">
        <v>45748</v>
      </c>
      <c r="J10" s="15">
        <v>1937885.17</v>
      </c>
      <c r="K10" s="15">
        <v>0</v>
      </c>
      <c r="L10" s="15">
        <f t="shared" ref="L10:L73" si="0">ROUND(J10-K10,2)</f>
        <v>1937885.17</v>
      </c>
      <c r="M10" s="15">
        <v>0</v>
      </c>
      <c r="N10" s="12" t="s">
        <v>22</v>
      </c>
      <c r="O10" s="12" t="s">
        <v>36</v>
      </c>
    </row>
    <row r="11" spans="2:15" s="11" customFormat="1" ht="12.5">
      <c r="B11" s="12" t="s">
        <v>32</v>
      </c>
      <c r="C11" s="12" t="s">
        <v>33</v>
      </c>
      <c r="D11" s="21" t="s">
        <v>34</v>
      </c>
      <c r="E11" s="12" t="s">
        <v>32</v>
      </c>
      <c r="F11" s="12" t="s">
        <v>33</v>
      </c>
      <c r="G11" s="13" t="s">
        <v>34</v>
      </c>
      <c r="H11" s="12" t="s">
        <v>37</v>
      </c>
      <c r="I11" s="14">
        <v>45748</v>
      </c>
      <c r="J11" s="15">
        <v>451596.62</v>
      </c>
      <c r="K11" s="15">
        <v>0</v>
      </c>
      <c r="L11" s="15">
        <f t="shared" si="0"/>
        <v>451596.62</v>
      </c>
      <c r="M11" s="15">
        <v>0</v>
      </c>
      <c r="N11" s="12" t="s">
        <v>22</v>
      </c>
      <c r="O11" s="12" t="s">
        <v>36</v>
      </c>
    </row>
    <row r="12" spans="2:15" s="11" customFormat="1" ht="12.5">
      <c r="B12" s="12" t="s">
        <v>45</v>
      </c>
      <c r="C12" s="12" t="s">
        <v>46</v>
      </c>
      <c r="D12" s="21" t="s">
        <v>47</v>
      </c>
      <c r="E12" s="12" t="s">
        <v>45</v>
      </c>
      <c r="F12" s="12" t="s">
        <v>46</v>
      </c>
      <c r="G12" s="13" t="s">
        <v>47</v>
      </c>
      <c r="H12" s="12" t="s">
        <v>38</v>
      </c>
      <c r="I12" s="14">
        <v>45689</v>
      </c>
      <c r="J12" s="15">
        <v>1852509.9</v>
      </c>
      <c r="K12" s="15">
        <v>0</v>
      </c>
      <c r="L12" s="15">
        <f t="shared" si="0"/>
        <v>1852509.9</v>
      </c>
      <c r="M12" s="15">
        <v>0</v>
      </c>
      <c r="N12" s="12" t="s">
        <v>22</v>
      </c>
      <c r="O12" s="12" t="s">
        <v>23</v>
      </c>
    </row>
    <row r="13" spans="2:15" s="11" customFormat="1" ht="12.5">
      <c r="B13" s="12" t="s">
        <v>51</v>
      </c>
      <c r="C13" s="12" t="s">
        <v>52</v>
      </c>
      <c r="D13" s="21" t="s">
        <v>53</v>
      </c>
      <c r="E13" s="12" t="s">
        <v>51</v>
      </c>
      <c r="F13" s="12" t="s">
        <v>52</v>
      </c>
      <c r="G13" s="13" t="s">
        <v>53</v>
      </c>
      <c r="H13" s="12" t="s">
        <v>38</v>
      </c>
      <c r="I13" s="14">
        <v>45689</v>
      </c>
      <c r="J13" s="15">
        <v>4318043.67</v>
      </c>
      <c r="K13" s="15">
        <v>0</v>
      </c>
      <c r="L13" s="15">
        <f t="shared" si="0"/>
        <v>4318043.67</v>
      </c>
      <c r="M13" s="15">
        <v>0</v>
      </c>
      <c r="N13" s="12" t="s">
        <v>22</v>
      </c>
      <c r="O13" s="12" t="s">
        <v>23</v>
      </c>
    </row>
    <row r="14" spans="2:15" s="11" customFormat="1" ht="12.5">
      <c r="B14" s="12" t="s">
        <v>93</v>
      </c>
      <c r="C14" s="12" t="s">
        <v>209</v>
      </c>
      <c r="D14" s="21" t="s">
        <v>94</v>
      </c>
      <c r="E14" s="12" t="s">
        <v>93</v>
      </c>
      <c r="F14" s="12" t="s">
        <v>209</v>
      </c>
      <c r="G14" s="13" t="s">
        <v>94</v>
      </c>
      <c r="H14" s="12" t="s">
        <v>38</v>
      </c>
      <c r="I14" s="14">
        <v>45689</v>
      </c>
      <c r="J14" s="15">
        <v>7262521.2000000011</v>
      </c>
      <c r="K14" s="15">
        <v>0</v>
      </c>
      <c r="L14" s="15">
        <f t="shared" si="0"/>
        <v>7262521.2000000002</v>
      </c>
      <c r="M14" s="15">
        <v>0</v>
      </c>
      <c r="N14" s="12" t="s">
        <v>22</v>
      </c>
      <c r="O14" s="12" t="s">
        <v>23</v>
      </c>
    </row>
    <row r="15" spans="2:15" s="11" customFormat="1" ht="12.5">
      <c r="B15" s="12" t="s">
        <v>226</v>
      </c>
      <c r="C15" s="12" t="s">
        <v>227</v>
      </c>
      <c r="D15" s="21" t="s">
        <v>228</v>
      </c>
      <c r="E15" s="12" t="s">
        <v>226</v>
      </c>
      <c r="F15" s="12" t="s">
        <v>227</v>
      </c>
      <c r="G15" s="13" t="s">
        <v>228</v>
      </c>
      <c r="H15" s="12" t="s">
        <v>38</v>
      </c>
      <c r="I15" s="14">
        <v>45689</v>
      </c>
      <c r="J15" s="15">
        <v>1272351.8899999999</v>
      </c>
      <c r="K15" s="15">
        <v>0</v>
      </c>
      <c r="L15" s="15">
        <f t="shared" si="0"/>
        <v>1272351.8899999999</v>
      </c>
      <c r="M15" s="15">
        <v>0</v>
      </c>
      <c r="N15" s="12" t="s">
        <v>22</v>
      </c>
      <c r="O15" s="12" t="s">
        <v>62</v>
      </c>
    </row>
    <row r="16" spans="2:15" s="11" customFormat="1" ht="12.5">
      <c r="B16" s="12" t="s">
        <v>229</v>
      </c>
      <c r="C16" s="12" t="s">
        <v>230</v>
      </c>
      <c r="D16" s="21" t="s">
        <v>231</v>
      </c>
      <c r="E16" s="12" t="s">
        <v>229</v>
      </c>
      <c r="F16" s="12" t="s">
        <v>230</v>
      </c>
      <c r="G16" s="13" t="s">
        <v>231</v>
      </c>
      <c r="H16" s="12" t="s">
        <v>38</v>
      </c>
      <c r="I16" s="14">
        <v>45689</v>
      </c>
      <c r="J16" s="15">
        <v>1225833.01</v>
      </c>
      <c r="K16" s="15">
        <v>0</v>
      </c>
      <c r="L16" s="15">
        <f t="shared" si="0"/>
        <v>1225833.01</v>
      </c>
      <c r="M16" s="15">
        <v>0</v>
      </c>
      <c r="N16" s="12" t="s">
        <v>22</v>
      </c>
      <c r="O16" s="12" t="s">
        <v>23</v>
      </c>
    </row>
    <row r="17" spans="2:15" s="11" customFormat="1" ht="12.5">
      <c r="B17" s="12" t="s">
        <v>32</v>
      </c>
      <c r="C17" s="12" t="s">
        <v>33</v>
      </c>
      <c r="D17" s="21" t="s">
        <v>34</v>
      </c>
      <c r="E17" s="12" t="s">
        <v>32</v>
      </c>
      <c r="F17" s="12" t="s">
        <v>33</v>
      </c>
      <c r="G17" s="13" t="s">
        <v>34</v>
      </c>
      <c r="H17" s="12" t="s">
        <v>38</v>
      </c>
      <c r="I17" s="14">
        <v>45689</v>
      </c>
      <c r="J17" s="15">
        <v>202340057.16</v>
      </c>
      <c r="K17" s="15">
        <v>0</v>
      </c>
      <c r="L17" s="15">
        <f t="shared" si="0"/>
        <v>202340057.16</v>
      </c>
      <c r="M17" s="15">
        <v>0</v>
      </c>
      <c r="N17" s="12" t="s">
        <v>22</v>
      </c>
      <c r="O17" s="12" t="s">
        <v>23</v>
      </c>
    </row>
    <row r="18" spans="2:15" s="11" customFormat="1" ht="12.5">
      <c r="B18" s="12" t="s">
        <v>15</v>
      </c>
      <c r="C18" s="12" t="s">
        <v>16</v>
      </c>
      <c r="D18" s="21" t="s">
        <v>17</v>
      </c>
      <c r="E18" s="12" t="s">
        <v>15</v>
      </c>
      <c r="F18" s="12" t="s">
        <v>16</v>
      </c>
      <c r="G18" s="13" t="s">
        <v>17</v>
      </c>
      <c r="H18" s="12" t="s">
        <v>197</v>
      </c>
      <c r="I18" s="14">
        <v>45748</v>
      </c>
      <c r="J18" s="15">
        <v>9049246.6999999993</v>
      </c>
      <c r="K18" s="15">
        <v>0</v>
      </c>
      <c r="L18" s="15">
        <f t="shared" si="0"/>
        <v>9049246.6999999993</v>
      </c>
      <c r="M18" s="15">
        <v>0</v>
      </c>
      <c r="N18" s="12" t="s">
        <v>22</v>
      </c>
      <c r="O18" s="12" t="s">
        <v>266</v>
      </c>
    </row>
    <row r="19" spans="2:15" s="11" customFormat="1" ht="12.5">
      <c r="B19" s="12" t="s">
        <v>24</v>
      </c>
      <c r="C19" s="12" t="s">
        <v>25</v>
      </c>
      <c r="D19" s="21" t="s">
        <v>26</v>
      </c>
      <c r="E19" s="12" t="s">
        <v>219</v>
      </c>
      <c r="F19" s="12" t="s">
        <v>220</v>
      </c>
      <c r="G19" s="13" t="s">
        <v>221</v>
      </c>
      <c r="H19" s="12" t="s">
        <v>27</v>
      </c>
      <c r="I19" s="14">
        <v>45748</v>
      </c>
      <c r="J19" s="15">
        <v>886752.03</v>
      </c>
      <c r="K19" s="15">
        <v>0</v>
      </c>
      <c r="L19" s="15">
        <f t="shared" si="0"/>
        <v>886752.03</v>
      </c>
      <c r="M19" s="15">
        <v>0</v>
      </c>
      <c r="N19" s="12" t="s">
        <v>22</v>
      </c>
      <c r="O19" s="12" t="s">
        <v>208</v>
      </c>
    </row>
    <row r="20" spans="2:15" s="11" customFormat="1" ht="12.5">
      <c r="B20" s="12" t="s">
        <v>24</v>
      </c>
      <c r="C20" s="12" t="s">
        <v>25</v>
      </c>
      <c r="D20" s="21" t="s">
        <v>26</v>
      </c>
      <c r="E20" s="12" t="s">
        <v>24</v>
      </c>
      <c r="F20" s="12" t="s">
        <v>25</v>
      </c>
      <c r="G20" s="13" t="s">
        <v>26</v>
      </c>
      <c r="H20" s="12" t="s">
        <v>27</v>
      </c>
      <c r="I20" s="14">
        <v>45748</v>
      </c>
      <c r="J20" s="15">
        <v>93084.47</v>
      </c>
      <c r="K20" s="15">
        <v>0</v>
      </c>
      <c r="L20" s="15">
        <f t="shared" si="0"/>
        <v>93084.47</v>
      </c>
      <c r="M20" s="15">
        <v>0</v>
      </c>
      <c r="N20" s="12" t="s">
        <v>22</v>
      </c>
      <c r="O20" s="12" t="s">
        <v>208</v>
      </c>
    </row>
    <row r="21" spans="2:15" s="11" customFormat="1" ht="12.5">
      <c r="B21" s="12" t="s">
        <v>15</v>
      </c>
      <c r="C21" s="12" t="s">
        <v>265</v>
      </c>
      <c r="D21" s="21" t="s">
        <v>17</v>
      </c>
      <c r="E21" s="12" t="s">
        <v>15</v>
      </c>
      <c r="F21" s="12" t="s">
        <v>265</v>
      </c>
      <c r="G21" s="13" t="s">
        <v>17</v>
      </c>
      <c r="H21" s="12" t="s">
        <v>57</v>
      </c>
      <c r="I21" s="14">
        <v>45658</v>
      </c>
      <c r="J21" s="15">
        <v>18963.210000008345</v>
      </c>
      <c r="K21" s="15">
        <v>0</v>
      </c>
      <c r="L21" s="15">
        <f t="shared" si="0"/>
        <v>18963.21</v>
      </c>
      <c r="M21" s="15">
        <v>0</v>
      </c>
      <c r="N21" s="12" t="s">
        <v>22</v>
      </c>
      <c r="O21" s="12" t="s">
        <v>23</v>
      </c>
    </row>
    <row r="22" spans="2:15" s="11" customFormat="1" ht="12.5">
      <c r="B22" s="12" t="s">
        <v>51</v>
      </c>
      <c r="C22" s="12" t="s">
        <v>52</v>
      </c>
      <c r="D22" s="21" t="s">
        <v>53</v>
      </c>
      <c r="E22" s="12" t="s">
        <v>51</v>
      </c>
      <c r="F22" s="12" t="s">
        <v>52</v>
      </c>
      <c r="G22" s="13" t="s">
        <v>53</v>
      </c>
      <c r="H22" s="12" t="s">
        <v>27</v>
      </c>
      <c r="I22" s="14">
        <v>45689</v>
      </c>
      <c r="J22" s="15">
        <v>42440.93</v>
      </c>
      <c r="K22" s="15">
        <v>0</v>
      </c>
      <c r="L22" s="15">
        <f t="shared" si="0"/>
        <v>42440.93</v>
      </c>
      <c r="M22" s="15">
        <v>0</v>
      </c>
      <c r="N22" s="12" t="s">
        <v>22</v>
      </c>
      <c r="O22" s="12" t="s">
        <v>190</v>
      </c>
    </row>
    <row r="23" spans="2:15" s="11" customFormat="1" ht="12.5">
      <c r="B23" s="12" t="s">
        <v>51</v>
      </c>
      <c r="C23" s="12" t="s">
        <v>52</v>
      </c>
      <c r="D23" s="21" t="s">
        <v>53</v>
      </c>
      <c r="E23" s="12" t="s">
        <v>51</v>
      </c>
      <c r="F23" s="12" t="s">
        <v>52</v>
      </c>
      <c r="G23" s="13" t="s">
        <v>53</v>
      </c>
      <c r="H23" s="12" t="s">
        <v>27</v>
      </c>
      <c r="I23" s="14">
        <v>45689</v>
      </c>
      <c r="J23" s="15">
        <v>579787.5</v>
      </c>
      <c r="K23" s="15">
        <v>0</v>
      </c>
      <c r="L23" s="15">
        <f t="shared" si="0"/>
        <v>579787.5</v>
      </c>
      <c r="M23" s="15">
        <v>0</v>
      </c>
      <c r="N23" s="12" t="s">
        <v>22</v>
      </c>
      <c r="O23" s="12" t="s">
        <v>191</v>
      </c>
    </row>
    <row r="24" spans="2:15" s="11" customFormat="1" ht="12.5">
      <c r="B24" s="12" t="s">
        <v>229</v>
      </c>
      <c r="C24" s="12" t="s">
        <v>230</v>
      </c>
      <c r="D24" s="21" t="s">
        <v>231</v>
      </c>
      <c r="E24" s="12" t="s">
        <v>229</v>
      </c>
      <c r="F24" s="12" t="s">
        <v>230</v>
      </c>
      <c r="G24" s="13" t="s">
        <v>231</v>
      </c>
      <c r="H24" s="12" t="s">
        <v>57</v>
      </c>
      <c r="I24" s="14">
        <v>45444</v>
      </c>
      <c r="J24" s="15">
        <v>15159.810000000056</v>
      </c>
      <c r="K24" s="15">
        <v>0</v>
      </c>
      <c r="L24" s="15">
        <f t="shared" si="0"/>
        <v>15159.81</v>
      </c>
      <c r="M24" s="15">
        <v>0</v>
      </c>
      <c r="N24" s="12" t="s">
        <v>22</v>
      </c>
      <c r="O24" s="12" t="s">
        <v>23</v>
      </c>
    </row>
    <row r="25" spans="2:15" s="11" customFormat="1" ht="12.5">
      <c r="B25" s="12" t="s">
        <v>229</v>
      </c>
      <c r="C25" s="12" t="s">
        <v>230</v>
      </c>
      <c r="D25" s="21" t="s">
        <v>231</v>
      </c>
      <c r="E25" s="12" t="s">
        <v>229</v>
      </c>
      <c r="F25" s="12" t="s">
        <v>230</v>
      </c>
      <c r="G25" s="13" t="s">
        <v>231</v>
      </c>
      <c r="H25" s="12" t="s">
        <v>37</v>
      </c>
      <c r="I25" s="14">
        <v>45444</v>
      </c>
      <c r="J25" s="15">
        <v>603.72590223152292</v>
      </c>
      <c r="K25" s="15">
        <v>0</v>
      </c>
      <c r="L25" s="15">
        <f t="shared" si="0"/>
        <v>603.73</v>
      </c>
      <c r="M25" s="15">
        <v>0</v>
      </c>
      <c r="N25" s="12" t="s">
        <v>22</v>
      </c>
      <c r="O25" s="12" t="s">
        <v>23</v>
      </c>
    </row>
    <row r="26" spans="2:15" s="11" customFormat="1" ht="12.5">
      <c r="B26" s="12" t="s">
        <v>229</v>
      </c>
      <c r="C26" s="12" t="s">
        <v>230</v>
      </c>
      <c r="D26" s="21" t="s">
        <v>231</v>
      </c>
      <c r="E26" s="12" t="s">
        <v>229</v>
      </c>
      <c r="F26" s="12" t="s">
        <v>230</v>
      </c>
      <c r="G26" s="13" t="s">
        <v>231</v>
      </c>
      <c r="H26" s="12" t="s">
        <v>57</v>
      </c>
      <c r="I26" s="14">
        <v>45474</v>
      </c>
      <c r="J26" s="15">
        <v>15219.01</v>
      </c>
      <c r="K26" s="15">
        <v>0</v>
      </c>
      <c r="L26" s="15">
        <f t="shared" si="0"/>
        <v>15219.01</v>
      </c>
      <c r="M26" s="15">
        <v>0</v>
      </c>
      <c r="N26" s="12" t="s">
        <v>22</v>
      </c>
      <c r="O26" s="12" t="s">
        <v>23</v>
      </c>
    </row>
    <row r="27" spans="2:15" s="11" customFormat="1" ht="12.5">
      <c r="B27" s="12" t="s">
        <v>229</v>
      </c>
      <c r="C27" s="12" t="s">
        <v>230</v>
      </c>
      <c r="D27" s="21" t="s">
        <v>231</v>
      </c>
      <c r="E27" s="12" t="s">
        <v>229</v>
      </c>
      <c r="F27" s="12" t="s">
        <v>230</v>
      </c>
      <c r="G27" s="13" t="s">
        <v>231</v>
      </c>
      <c r="H27" s="12" t="s">
        <v>37</v>
      </c>
      <c r="I27" s="14">
        <v>45474</v>
      </c>
      <c r="J27" s="15">
        <v>609.24101181367951</v>
      </c>
      <c r="K27" s="15">
        <v>0</v>
      </c>
      <c r="L27" s="15">
        <f t="shared" si="0"/>
        <v>609.24</v>
      </c>
      <c r="M27" s="15">
        <v>0</v>
      </c>
      <c r="N27" s="12" t="s">
        <v>22</v>
      </c>
      <c r="O27" s="12" t="s">
        <v>23</v>
      </c>
    </row>
    <row r="28" spans="2:15" s="11" customFormat="1" ht="12.5">
      <c r="B28" s="12" t="s">
        <v>229</v>
      </c>
      <c r="C28" s="12" t="s">
        <v>230</v>
      </c>
      <c r="D28" s="21" t="s">
        <v>231</v>
      </c>
      <c r="E28" s="12" t="s">
        <v>229</v>
      </c>
      <c r="F28" s="12" t="s">
        <v>230</v>
      </c>
      <c r="G28" s="13" t="s">
        <v>231</v>
      </c>
      <c r="H28" s="12" t="s">
        <v>57</v>
      </c>
      <c r="I28" s="14">
        <v>45505</v>
      </c>
      <c r="J28" s="15">
        <v>15207.340000000084</v>
      </c>
      <c r="K28" s="15">
        <v>0</v>
      </c>
      <c r="L28" s="15">
        <f t="shared" si="0"/>
        <v>15207.34</v>
      </c>
      <c r="M28" s="15">
        <v>0</v>
      </c>
      <c r="N28" s="12" t="s">
        <v>22</v>
      </c>
      <c r="O28" s="12" t="s">
        <v>23</v>
      </c>
    </row>
    <row r="29" spans="2:15" s="11" customFormat="1" ht="12.5">
      <c r="B29" s="12" t="s">
        <v>229</v>
      </c>
      <c r="C29" s="12" t="s">
        <v>230</v>
      </c>
      <c r="D29" s="21" t="s">
        <v>231</v>
      </c>
      <c r="E29" s="12" t="s">
        <v>229</v>
      </c>
      <c r="F29" s="12" t="s">
        <v>230</v>
      </c>
      <c r="G29" s="13" t="s">
        <v>231</v>
      </c>
      <c r="H29" s="12" t="s">
        <v>37</v>
      </c>
      <c r="I29" s="14">
        <v>45505</v>
      </c>
      <c r="J29" s="15">
        <v>539.49365215838407</v>
      </c>
      <c r="K29" s="15">
        <v>0</v>
      </c>
      <c r="L29" s="15">
        <f t="shared" si="0"/>
        <v>539.49</v>
      </c>
      <c r="M29" s="15">
        <v>0</v>
      </c>
      <c r="N29" s="12" t="s">
        <v>22</v>
      </c>
      <c r="O29" s="12" t="s">
        <v>23</v>
      </c>
    </row>
    <row r="30" spans="2:15" s="11" customFormat="1" ht="12.5">
      <c r="B30" s="12" t="s">
        <v>192</v>
      </c>
      <c r="C30" s="12" t="s">
        <v>193</v>
      </c>
      <c r="D30" s="21" t="s">
        <v>194</v>
      </c>
      <c r="E30" s="12" t="s">
        <v>192</v>
      </c>
      <c r="F30" s="12" t="s">
        <v>193</v>
      </c>
      <c r="G30" s="13" t="s">
        <v>194</v>
      </c>
      <c r="H30" s="12" t="s">
        <v>35</v>
      </c>
      <c r="I30" s="14">
        <v>45748</v>
      </c>
      <c r="J30" s="15">
        <v>44507761.550000004</v>
      </c>
      <c r="K30" s="15">
        <v>0</v>
      </c>
      <c r="L30" s="15">
        <f t="shared" si="0"/>
        <v>44507761.549999997</v>
      </c>
      <c r="M30" s="15">
        <v>0</v>
      </c>
      <c r="N30" s="12" t="s">
        <v>22</v>
      </c>
      <c r="O30" s="12" t="s">
        <v>195</v>
      </c>
    </row>
    <row r="31" spans="2:15" s="11" customFormat="1" ht="12.5">
      <c r="B31" s="12" t="s">
        <v>192</v>
      </c>
      <c r="C31" s="12" t="s">
        <v>193</v>
      </c>
      <c r="D31" s="21" t="s">
        <v>194</v>
      </c>
      <c r="E31" s="12" t="s">
        <v>192</v>
      </c>
      <c r="F31" s="12" t="s">
        <v>193</v>
      </c>
      <c r="G31" s="13" t="s">
        <v>194</v>
      </c>
      <c r="H31" s="12" t="s">
        <v>37</v>
      </c>
      <c r="I31" s="14">
        <v>45748</v>
      </c>
      <c r="J31" s="15">
        <v>10371901.720000001</v>
      </c>
      <c r="K31" s="15">
        <v>0</v>
      </c>
      <c r="L31" s="15">
        <f t="shared" si="0"/>
        <v>10371901.720000001</v>
      </c>
      <c r="M31" s="15">
        <v>0</v>
      </c>
      <c r="N31" s="12" t="s">
        <v>22</v>
      </c>
      <c r="O31" s="12" t="s">
        <v>195</v>
      </c>
    </row>
    <row r="32" spans="2:15" s="11" customFormat="1" ht="12.5">
      <c r="B32" s="12" t="s">
        <v>15</v>
      </c>
      <c r="C32" s="12" t="s">
        <v>16</v>
      </c>
      <c r="D32" s="21" t="s">
        <v>17</v>
      </c>
      <c r="E32" s="12" t="s">
        <v>235</v>
      </c>
      <c r="F32" s="12" t="s">
        <v>19</v>
      </c>
      <c r="G32" s="13" t="s">
        <v>20</v>
      </c>
      <c r="H32" s="12" t="s">
        <v>21</v>
      </c>
      <c r="I32" s="14">
        <v>45748</v>
      </c>
      <c r="J32" s="15">
        <v>1175474.7</v>
      </c>
      <c r="K32" s="15">
        <v>0</v>
      </c>
      <c r="L32" s="15">
        <f t="shared" si="0"/>
        <v>1175474.7</v>
      </c>
      <c r="M32" s="15">
        <f>J32-K32-L32</f>
        <v>0</v>
      </c>
      <c r="N32" s="12" t="s">
        <v>22</v>
      </c>
      <c r="O32" s="12" t="s">
        <v>23</v>
      </c>
    </row>
    <row r="33" spans="2:15" s="11" customFormat="1" ht="12.5">
      <c r="B33" s="12" t="s">
        <v>24</v>
      </c>
      <c r="C33" s="12" t="s">
        <v>233</v>
      </c>
      <c r="D33" s="21" t="s">
        <v>26</v>
      </c>
      <c r="E33" s="12" t="s">
        <v>59</v>
      </c>
      <c r="F33" s="12" t="s">
        <v>60</v>
      </c>
      <c r="G33" s="13" t="s">
        <v>61</v>
      </c>
      <c r="H33" s="12" t="s">
        <v>21</v>
      </c>
      <c r="I33" s="14">
        <v>45717</v>
      </c>
      <c r="J33" s="15">
        <v>95851693.969999999</v>
      </c>
      <c r="K33" s="15">
        <v>0</v>
      </c>
      <c r="L33" s="15">
        <f t="shared" si="0"/>
        <v>95851693.969999999</v>
      </c>
      <c r="M33" s="15">
        <v>0</v>
      </c>
      <c r="N33" s="12" t="s">
        <v>22</v>
      </c>
      <c r="O33" s="12" t="s">
        <v>23</v>
      </c>
    </row>
    <row r="34" spans="2:15" s="11" customFormat="1" ht="12.5">
      <c r="B34" s="12" t="s">
        <v>24</v>
      </c>
      <c r="C34" s="12" t="s">
        <v>233</v>
      </c>
      <c r="D34" s="21" t="s">
        <v>26</v>
      </c>
      <c r="E34" s="12" t="s">
        <v>63</v>
      </c>
      <c r="F34" s="12" t="s">
        <v>64</v>
      </c>
      <c r="G34" s="13" t="s">
        <v>65</v>
      </c>
      <c r="H34" s="12" t="s">
        <v>21</v>
      </c>
      <c r="I34" s="14">
        <v>45717</v>
      </c>
      <c r="J34" s="15">
        <v>26814941.34</v>
      </c>
      <c r="K34" s="15">
        <v>0</v>
      </c>
      <c r="L34" s="15">
        <f t="shared" si="0"/>
        <v>26814941.34</v>
      </c>
      <c r="M34" s="15">
        <v>0</v>
      </c>
      <c r="N34" s="12" t="s">
        <v>22</v>
      </c>
      <c r="O34" s="12" t="s">
        <v>23</v>
      </c>
    </row>
    <row r="35" spans="2:15" s="11" customFormat="1" ht="12.5">
      <c r="B35" s="12" t="s">
        <v>24</v>
      </c>
      <c r="C35" s="12" t="s">
        <v>233</v>
      </c>
      <c r="D35" s="21" t="s">
        <v>26</v>
      </c>
      <c r="E35" s="12" t="s">
        <v>63</v>
      </c>
      <c r="F35" s="12" t="s">
        <v>64</v>
      </c>
      <c r="G35" s="13" t="s">
        <v>65</v>
      </c>
      <c r="H35" s="12" t="s">
        <v>21</v>
      </c>
      <c r="I35" s="14">
        <v>45717</v>
      </c>
      <c r="J35" s="15">
        <v>80901077.299999997</v>
      </c>
      <c r="K35" s="15">
        <v>0</v>
      </c>
      <c r="L35" s="15">
        <f t="shared" si="0"/>
        <v>80901077.299999997</v>
      </c>
      <c r="M35" s="15">
        <v>0</v>
      </c>
      <c r="N35" s="12" t="s">
        <v>22</v>
      </c>
      <c r="O35" s="12" t="s">
        <v>23</v>
      </c>
    </row>
    <row r="36" spans="2:15" s="11" customFormat="1" ht="12.5">
      <c r="B36" s="12" t="s">
        <v>24</v>
      </c>
      <c r="C36" s="12" t="s">
        <v>233</v>
      </c>
      <c r="D36" s="21" t="s">
        <v>26</v>
      </c>
      <c r="E36" s="12" t="s">
        <v>66</v>
      </c>
      <c r="F36" s="12" t="s">
        <v>67</v>
      </c>
      <c r="G36" s="13" t="s">
        <v>68</v>
      </c>
      <c r="H36" s="12" t="s">
        <v>21</v>
      </c>
      <c r="I36" s="14">
        <v>45717</v>
      </c>
      <c r="J36" s="15">
        <v>29293670.120000001</v>
      </c>
      <c r="K36" s="15">
        <v>0</v>
      </c>
      <c r="L36" s="15">
        <f t="shared" si="0"/>
        <v>29293670.120000001</v>
      </c>
      <c r="M36" s="15">
        <f>J36-K36-L36</f>
        <v>0</v>
      </c>
      <c r="N36" s="12" t="s">
        <v>22</v>
      </c>
      <c r="O36" s="12" t="s">
        <v>23</v>
      </c>
    </row>
    <row r="37" spans="2:15" s="11" customFormat="1" ht="12.5">
      <c r="B37" s="12" t="s">
        <v>24</v>
      </c>
      <c r="C37" s="12" t="s">
        <v>233</v>
      </c>
      <c r="D37" s="21" t="s">
        <v>26</v>
      </c>
      <c r="E37" s="12" t="s">
        <v>66</v>
      </c>
      <c r="F37" s="12" t="s">
        <v>67</v>
      </c>
      <c r="G37" s="13" t="s">
        <v>68</v>
      </c>
      <c r="H37" s="12" t="s">
        <v>21</v>
      </c>
      <c r="I37" s="14">
        <v>45717</v>
      </c>
      <c r="J37" s="15">
        <v>14097876.09</v>
      </c>
      <c r="K37" s="15">
        <v>0</v>
      </c>
      <c r="L37" s="15">
        <f t="shared" si="0"/>
        <v>14097876.09</v>
      </c>
      <c r="M37" s="15">
        <f>J37-K37-L37</f>
        <v>0</v>
      </c>
      <c r="N37" s="12" t="s">
        <v>22</v>
      </c>
      <c r="O37" s="12" t="s">
        <v>23</v>
      </c>
    </row>
    <row r="38" spans="2:15" s="11" customFormat="1" ht="12.5">
      <c r="B38" s="12" t="s">
        <v>24</v>
      </c>
      <c r="C38" s="12" t="s">
        <v>233</v>
      </c>
      <c r="D38" s="21" t="s">
        <v>26</v>
      </c>
      <c r="E38" s="12" t="s">
        <v>32</v>
      </c>
      <c r="F38" s="12" t="s">
        <v>234</v>
      </c>
      <c r="G38" s="13" t="s">
        <v>34</v>
      </c>
      <c r="H38" s="12" t="s">
        <v>21</v>
      </c>
      <c r="I38" s="14">
        <v>45717</v>
      </c>
      <c r="J38" s="15">
        <v>23042926.239999998</v>
      </c>
      <c r="K38" s="15">
        <v>0</v>
      </c>
      <c r="L38" s="15">
        <f t="shared" si="0"/>
        <v>23042926.239999998</v>
      </c>
      <c r="M38" s="15">
        <f>J38-K38-L38</f>
        <v>0</v>
      </c>
      <c r="N38" s="12" t="s">
        <v>22</v>
      </c>
      <c r="O38" s="12" t="s">
        <v>23</v>
      </c>
    </row>
    <row r="39" spans="2:15" s="11" customFormat="1" ht="12.5">
      <c r="B39" s="12" t="s">
        <v>24</v>
      </c>
      <c r="C39" s="12" t="s">
        <v>233</v>
      </c>
      <c r="D39" s="21" t="s">
        <v>26</v>
      </c>
      <c r="E39" s="12" t="s">
        <v>235</v>
      </c>
      <c r="F39" s="12" t="s">
        <v>236</v>
      </c>
      <c r="G39" s="13" t="s">
        <v>20</v>
      </c>
      <c r="H39" s="12" t="s">
        <v>21</v>
      </c>
      <c r="I39" s="14">
        <v>45717</v>
      </c>
      <c r="J39" s="15">
        <v>13135267.41</v>
      </c>
      <c r="K39" s="15">
        <v>0</v>
      </c>
      <c r="L39" s="15">
        <f t="shared" si="0"/>
        <v>13135267.41</v>
      </c>
      <c r="M39" s="15">
        <f>J39-K39-L39</f>
        <v>0</v>
      </c>
      <c r="N39" s="12" t="s">
        <v>22</v>
      </c>
      <c r="O39" s="12" t="s">
        <v>291</v>
      </c>
    </row>
    <row r="40" spans="2:15" s="11" customFormat="1" ht="12.5">
      <c r="B40" s="12" t="s">
        <v>24</v>
      </c>
      <c r="C40" s="12" t="s">
        <v>233</v>
      </c>
      <c r="D40" s="21" t="s">
        <v>26</v>
      </c>
      <c r="E40" s="12" t="s">
        <v>70</v>
      </c>
      <c r="F40" s="12" t="s">
        <v>71</v>
      </c>
      <c r="G40" s="13" t="s">
        <v>72</v>
      </c>
      <c r="H40" s="12" t="s">
        <v>21</v>
      </c>
      <c r="I40" s="14">
        <v>45717</v>
      </c>
      <c r="J40" s="15">
        <v>885059.25</v>
      </c>
      <c r="K40" s="15">
        <v>0</v>
      </c>
      <c r="L40" s="15">
        <f t="shared" si="0"/>
        <v>885059.25</v>
      </c>
      <c r="M40" s="15">
        <f>J40-K40-L40</f>
        <v>0</v>
      </c>
      <c r="N40" s="12" t="s">
        <v>22</v>
      </c>
      <c r="O40" s="12" t="s">
        <v>23</v>
      </c>
    </row>
    <row r="41" spans="2:15" s="11" customFormat="1" ht="12.5">
      <c r="B41" s="12" t="s">
        <v>24</v>
      </c>
      <c r="C41" s="12" t="s">
        <v>233</v>
      </c>
      <c r="D41" s="21" t="s">
        <v>26</v>
      </c>
      <c r="E41" s="12" t="s">
        <v>235</v>
      </c>
      <c r="F41" s="12" t="s">
        <v>236</v>
      </c>
      <c r="G41" s="13" t="s">
        <v>20</v>
      </c>
      <c r="H41" s="12" t="s">
        <v>21</v>
      </c>
      <c r="I41" s="14">
        <v>45717</v>
      </c>
      <c r="J41" s="15">
        <v>1510000</v>
      </c>
      <c r="K41" s="15">
        <v>0</v>
      </c>
      <c r="L41" s="15">
        <f t="shared" si="0"/>
        <v>1510000</v>
      </c>
      <c r="M41" s="15">
        <v>0</v>
      </c>
      <c r="N41" s="12" t="s">
        <v>22</v>
      </c>
      <c r="O41" s="12" t="s">
        <v>23</v>
      </c>
    </row>
    <row r="42" spans="2:15" s="11" customFormat="1" ht="12.5">
      <c r="B42" s="12" t="s">
        <v>24</v>
      </c>
      <c r="C42" s="12" t="s">
        <v>233</v>
      </c>
      <c r="D42" s="21" t="s">
        <v>26</v>
      </c>
      <c r="E42" s="12" t="s">
        <v>75</v>
      </c>
      <c r="F42" s="12" t="s">
        <v>76</v>
      </c>
      <c r="G42" s="13" t="s">
        <v>77</v>
      </c>
      <c r="H42" s="12" t="s">
        <v>21</v>
      </c>
      <c r="I42" s="14">
        <v>45717</v>
      </c>
      <c r="J42" s="15">
        <v>95943</v>
      </c>
      <c r="K42" s="15">
        <v>0</v>
      </c>
      <c r="L42" s="15">
        <f t="shared" si="0"/>
        <v>95943</v>
      </c>
      <c r="M42" s="15">
        <f>J42-K42-L42</f>
        <v>0</v>
      </c>
      <c r="N42" s="12" t="s">
        <v>22</v>
      </c>
      <c r="O42" s="12" t="s">
        <v>290</v>
      </c>
    </row>
    <row r="43" spans="2:15" s="11" customFormat="1" ht="12.5">
      <c r="B43" s="12" t="s">
        <v>24</v>
      </c>
      <c r="C43" s="12" t="s">
        <v>233</v>
      </c>
      <c r="D43" s="21" t="s">
        <v>26</v>
      </c>
      <c r="E43" s="12" t="s">
        <v>267</v>
      </c>
      <c r="F43" s="12" t="s">
        <v>236</v>
      </c>
      <c r="G43" s="13" t="s">
        <v>73</v>
      </c>
      <c r="H43" s="12" t="s">
        <v>21</v>
      </c>
      <c r="I43" s="14">
        <v>45717</v>
      </c>
      <c r="J43" s="15">
        <v>1010331.4</v>
      </c>
      <c r="K43" s="15">
        <v>0</v>
      </c>
      <c r="L43" s="15">
        <f t="shared" si="0"/>
        <v>1010331.4</v>
      </c>
      <c r="M43" s="15">
        <f>J43-K43-L43</f>
        <v>0</v>
      </c>
      <c r="N43" s="12" t="s">
        <v>22</v>
      </c>
      <c r="O43" s="12" t="s">
        <v>290</v>
      </c>
    </row>
    <row r="44" spans="2:15" s="11" customFormat="1" ht="12.5">
      <c r="B44" s="12" t="s">
        <v>24</v>
      </c>
      <c r="C44" s="12" t="s">
        <v>233</v>
      </c>
      <c r="D44" s="21" t="s">
        <v>26</v>
      </c>
      <c r="E44" s="12" t="s">
        <v>268</v>
      </c>
      <c r="F44" s="12" t="s">
        <v>236</v>
      </c>
      <c r="G44" s="13" t="s">
        <v>113</v>
      </c>
      <c r="H44" s="12" t="s">
        <v>21</v>
      </c>
      <c r="I44" s="14">
        <v>45717</v>
      </c>
      <c r="J44" s="15">
        <v>1816250</v>
      </c>
      <c r="K44" s="15">
        <v>0</v>
      </c>
      <c r="L44" s="15">
        <f t="shared" si="0"/>
        <v>1816250</v>
      </c>
      <c r="M44" s="15">
        <v>0</v>
      </c>
      <c r="N44" s="12" t="s">
        <v>22</v>
      </c>
      <c r="O44" s="12" t="s">
        <v>290</v>
      </c>
    </row>
    <row r="45" spans="2:15" s="11" customFormat="1" ht="12.5">
      <c r="B45" s="12" t="s">
        <v>24</v>
      </c>
      <c r="C45" s="12" t="s">
        <v>233</v>
      </c>
      <c r="D45" s="21" t="s">
        <v>26</v>
      </c>
      <c r="E45" s="12" t="s">
        <v>107</v>
      </c>
      <c r="F45" s="12" t="s">
        <v>238</v>
      </c>
      <c r="G45" s="13" t="s">
        <v>109</v>
      </c>
      <c r="H45" s="12" t="s">
        <v>21</v>
      </c>
      <c r="I45" s="14">
        <v>45717</v>
      </c>
      <c r="J45" s="15">
        <v>12250</v>
      </c>
      <c r="K45" s="15">
        <v>0</v>
      </c>
      <c r="L45" s="15">
        <f t="shared" si="0"/>
        <v>12250</v>
      </c>
      <c r="M45" s="15">
        <f t="shared" ref="M45:M92" si="1">J45-K45-L45</f>
        <v>0</v>
      </c>
      <c r="N45" s="12" t="s">
        <v>22</v>
      </c>
      <c r="O45" s="12" t="s">
        <v>290</v>
      </c>
    </row>
    <row r="46" spans="2:15" s="11" customFormat="1" ht="12.5">
      <c r="B46" s="12" t="s">
        <v>39</v>
      </c>
      <c r="C46" s="12" t="s">
        <v>40</v>
      </c>
      <c r="D46" s="21" t="s">
        <v>41</v>
      </c>
      <c r="E46" s="12" t="s">
        <v>78</v>
      </c>
      <c r="F46" s="12" t="s">
        <v>79</v>
      </c>
      <c r="G46" s="13" t="s">
        <v>80</v>
      </c>
      <c r="H46" s="12" t="s">
        <v>21</v>
      </c>
      <c r="I46" s="14">
        <v>45717</v>
      </c>
      <c r="J46" s="15">
        <v>10707376.66</v>
      </c>
      <c r="K46" s="15">
        <v>0</v>
      </c>
      <c r="L46" s="15">
        <f t="shared" si="0"/>
        <v>10707376.66</v>
      </c>
      <c r="M46" s="15">
        <f t="shared" si="1"/>
        <v>0</v>
      </c>
      <c r="N46" s="12" t="s">
        <v>22</v>
      </c>
      <c r="O46" s="12" t="s">
        <v>23</v>
      </c>
    </row>
    <row r="47" spans="2:15" s="11" customFormat="1" ht="12.5">
      <c r="B47" s="12" t="s">
        <v>48</v>
      </c>
      <c r="C47" s="12" t="s">
        <v>49</v>
      </c>
      <c r="D47" s="21" t="s">
        <v>50</v>
      </c>
      <c r="E47" s="12" t="s">
        <v>48</v>
      </c>
      <c r="F47" s="12" t="s">
        <v>49</v>
      </c>
      <c r="G47" s="13" t="s">
        <v>50</v>
      </c>
      <c r="H47" s="12" t="s">
        <v>21</v>
      </c>
      <c r="I47" s="14">
        <v>45717</v>
      </c>
      <c r="J47" s="15">
        <v>5114939.3099999996</v>
      </c>
      <c r="K47" s="15">
        <f>[1]Abril2025!J26</f>
        <v>2388561.17</v>
      </c>
      <c r="L47" s="15">
        <f t="shared" si="0"/>
        <v>2726378.14</v>
      </c>
      <c r="M47" s="15">
        <f t="shared" si="1"/>
        <v>0</v>
      </c>
      <c r="N47" s="12" t="s">
        <v>22</v>
      </c>
      <c r="O47" s="12" t="s">
        <v>23</v>
      </c>
    </row>
    <row r="48" spans="2:15" s="11" customFormat="1" ht="12.5">
      <c r="B48" s="12" t="s">
        <v>32</v>
      </c>
      <c r="C48" s="12" t="s">
        <v>33</v>
      </c>
      <c r="D48" s="21" t="s">
        <v>34</v>
      </c>
      <c r="E48" s="12" t="s">
        <v>81</v>
      </c>
      <c r="F48" s="12" t="s">
        <v>82</v>
      </c>
      <c r="G48" s="13" t="s">
        <v>83</v>
      </c>
      <c r="H48" s="12" t="s">
        <v>21</v>
      </c>
      <c r="I48" s="14">
        <v>45717</v>
      </c>
      <c r="J48" s="15">
        <v>99626614.969999999</v>
      </c>
      <c r="K48" s="15">
        <v>0</v>
      </c>
      <c r="L48" s="15">
        <f t="shared" si="0"/>
        <v>99626614.969999999</v>
      </c>
      <c r="M48" s="15">
        <f t="shared" si="1"/>
        <v>0</v>
      </c>
      <c r="N48" s="12" t="s">
        <v>22</v>
      </c>
      <c r="O48" s="12" t="s">
        <v>23</v>
      </c>
    </row>
    <row r="49" spans="2:15" s="11" customFormat="1" ht="12.5">
      <c r="B49" s="12" t="s">
        <v>54</v>
      </c>
      <c r="C49" s="12" t="s">
        <v>55</v>
      </c>
      <c r="D49" s="21" t="s">
        <v>56</v>
      </c>
      <c r="E49" s="12" t="s">
        <v>84</v>
      </c>
      <c r="F49" s="12" t="s">
        <v>85</v>
      </c>
      <c r="G49" s="13" t="s">
        <v>86</v>
      </c>
      <c r="H49" s="12" t="s">
        <v>21</v>
      </c>
      <c r="I49" s="14">
        <v>45717</v>
      </c>
      <c r="J49" s="15">
        <v>10690903.4</v>
      </c>
      <c r="K49" s="15">
        <v>0</v>
      </c>
      <c r="L49" s="15">
        <f t="shared" si="0"/>
        <v>10690903.4</v>
      </c>
      <c r="M49" s="15">
        <f t="shared" si="1"/>
        <v>0</v>
      </c>
      <c r="N49" s="12" t="s">
        <v>22</v>
      </c>
      <c r="O49" s="12" t="s">
        <v>23</v>
      </c>
    </row>
    <row r="50" spans="2:15" s="11" customFormat="1" ht="12.5">
      <c r="B50" s="12" t="s">
        <v>54</v>
      </c>
      <c r="C50" s="12" t="s">
        <v>55</v>
      </c>
      <c r="D50" s="21" t="s">
        <v>56</v>
      </c>
      <c r="E50" s="12" t="s">
        <v>87</v>
      </c>
      <c r="F50" s="12" t="s">
        <v>88</v>
      </c>
      <c r="G50" s="13" t="s">
        <v>89</v>
      </c>
      <c r="H50" s="12" t="s">
        <v>21</v>
      </c>
      <c r="I50" s="14">
        <v>45717</v>
      </c>
      <c r="J50" s="15">
        <v>33154845.18</v>
      </c>
      <c r="K50" s="15">
        <v>0</v>
      </c>
      <c r="L50" s="15">
        <f t="shared" si="0"/>
        <v>33154845.18</v>
      </c>
      <c r="M50" s="15">
        <f t="shared" si="1"/>
        <v>0</v>
      </c>
      <c r="N50" s="12" t="s">
        <v>22</v>
      </c>
      <c r="O50" s="12" t="s">
        <v>23</v>
      </c>
    </row>
    <row r="51" spans="2:15" s="11" customFormat="1" ht="12.5">
      <c r="B51" s="12" t="s">
        <v>42</v>
      </c>
      <c r="C51" s="12" t="s">
        <v>240</v>
      </c>
      <c r="D51" s="21" t="s">
        <v>44</v>
      </c>
      <c r="E51" s="12" t="s">
        <v>90</v>
      </c>
      <c r="F51" s="12" t="s">
        <v>91</v>
      </c>
      <c r="G51" s="13" t="s">
        <v>92</v>
      </c>
      <c r="H51" s="12" t="s">
        <v>21</v>
      </c>
      <c r="I51" s="14">
        <v>45717</v>
      </c>
      <c r="J51" s="15">
        <v>1456321.25</v>
      </c>
      <c r="K51" s="15">
        <v>0</v>
      </c>
      <c r="L51" s="15">
        <f t="shared" si="0"/>
        <v>1456321.25</v>
      </c>
      <c r="M51" s="15">
        <f t="shared" si="1"/>
        <v>0</v>
      </c>
      <c r="N51" s="12" t="s">
        <v>22</v>
      </c>
      <c r="O51" s="12" t="s">
        <v>23</v>
      </c>
    </row>
    <row r="52" spans="2:15" s="11" customFormat="1" ht="12.5">
      <c r="B52" s="12" t="s">
        <v>42</v>
      </c>
      <c r="C52" s="12" t="s">
        <v>240</v>
      </c>
      <c r="D52" s="21" t="s">
        <v>44</v>
      </c>
      <c r="E52" s="12" t="s">
        <v>267</v>
      </c>
      <c r="F52" s="12" t="s">
        <v>236</v>
      </c>
      <c r="G52" s="13" t="s">
        <v>73</v>
      </c>
      <c r="H52" s="12" t="s">
        <v>21</v>
      </c>
      <c r="I52" s="14">
        <v>45717</v>
      </c>
      <c r="J52" s="15">
        <v>910845</v>
      </c>
      <c r="K52" s="15">
        <v>0</v>
      </c>
      <c r="L52" s="15">
        <f t="shared" si="0"/>
        <v>910845</v>
      </c>
      <c r="M52" s="15">
        <f t="shared" si="1"/>
        <v>0</v>
      </c>
      <c r="N52" s="12" t="s">
        <v>22</v>
      </c>
      <c r="O52" s="12" t="s">
        <v>23</v>
      </c>
    </row>
    <row r="53" spans="2:15" s="11" customFormat="1" ht="12.5">
      <c r="B53" s="12" t="s">
        <v>42</v>
      </c>
      <c r="C53" s="12" t="s">
        <v>240</v>
      </c>
      <c r="D53" s="21" t="s">
        <v>44</v>
      </c>
      <c r="E53" s="12" t="s">
        <v>269</v>
      </c>
      <c r="F53" s="12" t="s">
        <v>270</v>
      </c>
      <c r="G53" s="13" t="s">
        <v>271</v>
      </c>
      <c r="H53" s="12" t="s">
        <v>21</v>
      </c>
      <c r="I53" s="14">
        <v>45717</v>
      </c>
      <c r="J53" s="15">
        <v>133920</v>
      </c>
      <c r="K53" s="15">
        <v>0</v>
      </c>
      <c r="L53" s="15">
        <f t="shared" si="0"/>
        <v>133920</v>
      </c>
      <c r="M53" s="15">
        <f t="shared" si="1"/>
        <v>0</v>
      </c>
      <c r="N53" s="12" t="s">
        <v>22</v>
      </c>
      <c r="O53" s="12" t="s">
        <v>23</v>
      </c>
    </row>
    <row r="54" spans="2:15" s="11" customFormat="1" ht="12.5">
      <c r="B54" s="12" t="s">
        <v>42</v>
      </c>
      <c r="C54" s="12" t="s">
        <v>240</v>
      </c>
      <c r="D54" s="21" t="s">
        <v>44</v>
      </c>
      <c r="E54" s="12" t="s">
        <v>272</v>
      </c>
      <c r="F54" s="12" t="s">
        <v>273</v>
      </c>
      <c r="G54" s="13" t="s">
        <v>274</v>
      </c>
      <c r="H54" s="12" t="s">
        <v>21</v>
      </c>
      <c r="I54" s="14">
        <v>45717</v>
      </c>
      <c r="J54" s="15">
        <v>105930</v>
      </c>
      <c r="K54" s="15">
        <v>0</v>
      </c>
      <c r="L54" s="15">
        <f t="shared" si="0"/>
        <v>105930</v>
      </c>
      <c r="M54" s="15">
        <f t="shared" si="1"/>
        <v>0</v>
      </c>
      <c r="N54" s="12" t="s">
        <v>22</v>
      </c>
      <c r="O54" s="12" t="s">
        <v>23</v>
      </c>
    </row>
    <row r="55" spans="2:15" s="11" customFormat="1" ht="12.5">
      <c r="B55" s="12" t="s">
        <v>42</v>
      </c>
      <c r="C55" s="12" t="s">
        <v>240</v>
      </c>
      <c r="D55" s="21" t="s">
        <v>44</v>
      </c>
      <c r="E55" s="12" t="s">
        <v>275</v>
      </c>
      <c r="F55" s="12" t="s">
        <v>276</v>
      </c>
      <c r="G55" s="13" t="s">
        <v>277</v>
      </c>
      <c r="H55" s="12" t="s">
        <v>21</v>
      </c>
      <c r="I55" s="14">
        <v>45717</v>
      </c>
      <c r="J55" s="15">
        <v>9100</v>
      </c>
      <c r="K55" s="15">
        <v>0</v>
      </c>
      <c r="L55" s="15">
        <f t="shared" si="0"/>
        <v>9100</v>
      </c>
      <c r="M55" s="15">
        <f t="shared" si="1"/>
        <v>0</v>
      </c>
      <c r="N55" s="12" t="s">
        <v>22</v>
      </c>
      <c r="O55" s="12" t="s">
        <v>23</v>
      </c>
    </row>
    <row r="56" spans="2:15" s="11" customFormat="1" ht="12.5">
      <c r="B56" s="12" t="s">
        <v>93</v>
      </c>
      <c r="C56" s="12" t="s">
        <v>241</v>
      </c>
      <c r="D56" s="21" t="s">
        <v>94</v>
      </c>
      <c r="E56" s="12" t="s">
        <v>278</v>
      </c>
      <c r="F56" s="12" t="s">
        <v>279</v>
      </c>
      <c r="G56" s="13" t="s">
        <v>280</v>
      </c>
      <c r="H56" s="12" t="s">
        <v>21</v>
      </c>
      <c r="I56" s="14">
        <v>45717</v>
      </c>
      <c r="J56" s="15">
        <v>7908291.9299999997</v>
      </c>
      <c r="K56" s="15">
        <v>0</v>
      </c>
      <c r="L56" s="15">
        <f t="shared" si="0"/>
        <v>7908291.9299999997</v>
      </c>
      <c r="M56" s="15">
        <f t="shared" si="1"/>
        <v>0</v>
      </c>
      <c r="N56" s="12" t="s">
        <v>22</v>
      </c>
      <c r="O56" s="12" t="s">
        <v>23</v>
      </c>
    </row>
    <row r="57" spans="2:15" s="11" customFormat="1" ht="12.5">
      <c r="B57" s="12" t="s">
        <v>93</v>
      </c>
      <c r="C57" s="12" t="s">
        <v>241</v>
      </c>
      <c r="D57" s="21" t="s">
        <v>94</v>
      </c>
      <c r="E57" s="12" t="s">
        <v>281</v>
      </c>
      <c r="F57" s="12" t="s">
        <v>105</v>
      </c>
      <c r="G57" s="13" t="s">
        <v>106</v>
      </c>
      <c r="H57" s="12" t="s">
        <v>21</v>
      </c>
      <c r="I57" s="14">
        <v>45717</v>
      </c>
      <c r="J57" s="15">
        <v>153914</v>
      </c>
      <c r="K57" s="15">
        <v>0</v>
      </c>
      <c r="L57" s="15">
        <f t="shared" si="0"/>
        <v>153914</v>
      </c>
      <c r="M57" s="15">
        <f t="shared" si="1"/>
        <v>0</v>
      </c>
      <c r="N57" s="12" t="s">
        <v>22</v>
      </c>
      <c r="O57" s="12" t="s">
        <v>290</v>
      </c>
    </row>
    <row r="58" spans="2:15" s="11" customFormat="1" ht="12.5">
      <c r="B58" s="12" t="s">
        <v>93</v>
      </c>
      <c r="C58" s="12" t="s">
        <v>241</v>
      </c>
      <c r="D58" s="21" t="s">
        <v>94</v>
      </c>
      <c r="E58" s="12" t="s">
        <v>282</v>
      </c>
      <c r="F58" s="12" t="s">
        <v>283</v>
      </c>
      <c r="G58" s="13" t="s">
        <v>255</v>
      </c>
      <c r="H58" s="12" t="s">
        <v>21</v>
      </c>
      <c r="I58" s="14">
        <v>45717</v>
      </c>
      <c r="J58" s="15">
        <v>623700</v>
      </c>
      <c r="K58" s="15">
        <v>0</v>
      </c>
      <c r="L58" s="15">
        <f t="shared" si="0"/>
        <v>623700</v>
      </c>
      <c r="M58" s="15">
        <f t="shared" si="1"/>
        <v>0</v>
      </c>
      <c r="N58" s="12" t="s">
        <v>22</v>
      </c>
      <c r="O58" s="12" t="s">
        <v>290</v>
      </c>
    </row>
    <row r="59" spans="2:15" s="11" customFormat="1" ht="12.5">
      <c r="B59" s="12" t="s">
        <v>15</v>
      </c>
      <c r="C59" s="12" t="s">
        <v>265</v>
      </c>
      <c r="D59" s="21" t="s">
        <v>17</v>
      </c>
      <c r="E59" s="12" t="s">
        <v>114</v>
      </c>
      <c r="F59" s="12" t="s">
        <v>115</v>
      </c>
      <c r="G59" s="13" t="s">
        <v>116</v>
      </c>
      <c r="H59" s="12" t="s">
        <v>21</v>
      </c>
      <c r="I59" s="14">
        <v>45717</v>
      </c>
      <c r="J59" s="15">
        <v>4339406.9399999995</v>
      </c>
      <c r="K59" s="15">
        <v>0</v>
      </c>
      <c r="L59" s="15">
        <f t="shared" si="0"/>
        <v>4339406.9400000004</v>
      </c>
      <c r="M59" s="15">
        <f t="shared" si="1"/>
        <v>0</v>
      </c>
      <c r="N59" s="12" t="s">
        <v>22</v>
      </c>
      <c r="O59" s="12" t="s">
        <v>23</v>
      </c>
    </row>
    <row r="60" spans="2:15" s="11" customFormat="1" ht="12.5">
      <c r="B60" s="12" t="s">
        <v>15</v>
      </c>
      <c r="C60" s="12" t="s">
        <v>265</v>
      </c>
      <c r="D60" s="21" t="s">
        <v>17</v>
      </c>
      <c r="E60" s="12" t="s">
        <v>117</v>
      </c>
      <c r="F60" s="12" t="s">
        <v>118</v>
      </c>
      <c r="G60" s="13" t="s">
        <v>119</v>
      </c>
      <c r="H60" s="12" t="s">
        <v>21</v>
      </c>
      <c r="I60" s="14">
        <v>45717</v>
      </c>
      <c r="J60" s="15">
        <v>66840368.740000002</v>
      </c>
      <c r="K60" s="15">
        <v>0</v>
      </c>
      <c r="L60" s="15">
        <f t="shared" si="0"/>
        <v>66840368.740000002</v>
      </c>
      <c r="M60" s="15">
        <f t="shared" si="1"/>
        <v>0</v>
      </c>
      <c r="N60" s="12" t="s">
        <v>22</v>
      </c>
      <c r="O60" s="12" t="s">
        <v>23</v>
      </c>
    </row>
    <row r="61" spans="2:15" s="11" customFormat="1" ht="12.5">
      <c r="B61" s="12" t="s">
        <v>15</v>
      </c>
      <c r="C61" s="12" t="s">
        <v>265</v>
      </c>
      <c r="D61" s="21" t="s">
        <v>17</v>
      </c>
      <c r="E61" s="12" t="s">
        <v>120</v>
      </c>
      <c r="F61" s="12" t="s">
        <v>121</v>
      </c>
      <c r="G61" s="13" t="s">
        <v>122</v>
      </c>
      <c r="H61" s="12" t="s">
        <v>21</v>
      </c>
      <c r="I61" s="14">
        <v>45717</v>
      </c>
      <c r="J61" s="15">
        <v>3987162.9</v>
      </c>
      <c r="K61" s="15">
        <v>0</v>
      </c>
      <c r="L61" s="15">
        <f t="shared" si="0"/>
        <v>3987162.9</v>
      </c>
      <c r="M61" s="15">
        <f t="shared" si="1"/>
        <v>0</v>
      </c>
      <c r="N61" s="12" t="s">
        <v>22</v>
      </c>
      <c r="O61" s="12" t="s">
        <v>23</v>
      </c>
    </row>
    <row r="62" spans="2:15" s="11" customFormat="1" ht="12.5">
      <c r="B62" s="12" t="s">
        <v>15</v>
      </c>
      <c r="C62" s="12" t="s">
        <v>265</v>
      </c>
      <c r="D62" s="21" t="s">
        <v>17</v>
      </c>
      <c r="E62" s="12" t="s">
        <v>123</v>
      </c>
      <c r="F62" s="12" t="s">
        <v>124</v>
      </c>
      <c r="G62" s="13" t="s">
        <v>125</v>
      </c>
      <c r="H62" s="12" t="s">
        <v>21</v>
      </c>
      <c r="I62" s="14">
        <v>45717</v>
      </c>
      <c r="J62" s="15">
        <v>2899911.5</v>
      </c>
      <c r="K62" s="15">
        <v>0</v>
      </c>
      <c r="L62" s="15">
        <f t="shared" si="0"/>
        <v>2899911.5</v>
      </c>
      <c r="M62" s="15">
        <f t="shared" si="1"/>
        <v>0</v>
      </c>
      <c r="N62" s="12" t="s">
        <v>22</v>
      </c>
      <c r="O62" s="12" t="s">
        <v>23</v>
      </c>
    </row>
    <row r="63" spans="2:15" s="11" customFormat="1" ht="12.5">
      <c r="B63" s="12" t="s">
        <v>15</v>
      </c>
      <c r="C63" s="12" t="s">
        <v>265</v>
      </c>
      <c r="D63" s="21" t="s">
        <v>17</v>
      </c>
      <c r="E63" s="12" t="s">
        <v>126</v>
      </c>
      <c r="F63" s="12" t="s">
        <v>127</v>
      </c>
      <c r="G63" s="13" t="s">
        <v>128</v>
      </c>
      <c r="H63" s="12" t="s">
        <v>21</v>
      </c>
      <c r="I63" s="14">
        <v>45717</v>
      </c>
      <c r="J63" s="15">
        <v>5043246.16</v>
      </c>
      <c r="K63" s="15">
        <v>0</v>
      </c>
      <c r="L63" s="15">
        <f t="shared" si="0"/>
        <v>5043246.16</v>
      </c>
      <c r="M63" s="15">
        <f t="shared" si="1"/>
        <v>0</v>
      </c>
      <c r="N63" s="12" t="s">
        <v>22</v>
      </c>
      <c r="O63" s="12" t="s">
        <v>23</v>
      </c>
    </row>
    <row r="64" spans="2:15" s="11" customFormat="1" ht="12.5">
      <c r="B64" s="12" t="s">
        <v>15</v>
      </c>
      <c r="C64" s="12" t="s">
        <v>265</v>
      </c>
      <c r="D64" s="21" t="s">
        <v>17</v>
      </c>
      <c r="E64" s="12" t="s">
        <v>129</v>
      </c>
      <c r="F64" s="12" t="s">
        <v>130</v>
      </c>
      <c r="G64" s="13" t="s">
        <v>131</v>
      </c>
      <c r="H64" s="12" t="s">
        <v>21</v>
      </c>
      <c r="I64" s="14">
        <v>45717</v>
      </c>
      <c r="J64" s="15">
        <v>4670033.84</v>
      </c>
      <c r="K64" s="15">
        <v>0</v>
      </c>
      <c r="L64" s="15">
        <f t="shared" si="0"/>
        <v>4670033.84</v>
      </c>
      <c r="M64" s="15">
        <f t="shared" si="1"/>
        <v>0</v>
      </c>
      <c r="N64" s="12" t="s">
        <v>22</v>
      </c>
      <c r="O64" s="12" t="s">
        <v>23</v>
      </c>
    </row>
    <row r="65" spans="2:15" s="11" customFormat="1" ht="12.5">
      <c r="B65" s="12" t="s">
        <v>15</v>
      </c>
      <c r="C65" s="12" t="s">
        <v>265</v>
      </c>
      <c r="D65" s="21" t="s">
        <v>17</v>
      </c>
      <c r="E65" s="12" t="s">
        <v>63</v>
      </c>
      <c r="F65" s="12" t="s">
        <v>64</v>
      </c>
      <c r="G65" s="13" t="s">
        <v>65</v>
      </c>
      <c r="H65" s="12" t="s">
        <v>21</v>
      </c>
      <c r="I65" s="14">
        <v>45717</v>
      </c>
      <c r="J65" s="15">
        <v>21855828.82</v>
      </c>
      <c r="K65" s="15">
        <v>0</v>
      </c>
      <c r="L65" s="15">
        <f t="shared" si="0"/>
        <v>21855828.82</v>
      </c>
      <c r="M65" s="15">
        <f t="shared" si="1"/>
        <v>0</v>
      </c>
      <c r="N65" s="12" t="s">
        <v>22</v>
      </c>
      <c r="O65" s="12" t="s">
        <v>23</v>
      </c>
    </row>
    <row r="66" spans="2:15" s="11" customFormat="1" ht="12.5">
      <c r="B66" s="12" t="s">
        <v>15</v>
      </c>
      <c r="C66" s="12" t="s">
        <v>265</v>
      </c>
      <c r="D66" s="21" t="s">
        <v>17</v>
      </c>
      <c r="E66" s="12" t="s">
        <v>132</v>
      </c>
      <c r="F66" s="12" t="s">
        <v>133</v>
      </c>
      <c r="G66" s="13" t="s">
        <v>134</v>
      </c>
      <c r="H66" s="12" t="s">
        <v>21</v>
      </c>
      <c r="I66" s="14">
        <v>45717</v>
      </c>
      <c r="J66" s="15">
        <v>4154253.57</v>
      </c>
      <c r="K66" s="15">
        <v>0</v>
      </c>
      <c r="L66" s="15">
        <f t="shared" si="0"/>
        <v>4154253.57</v>
      </c>
      <c r="M66" s="15">
        <f t="shared" si="1"/>
        <v>0</v>
      </c>
      <c r="N66" s="12" t="s">
        <v>22</v>
      </c>
      <c r="O66" s="12" t="s">
        <v>23</v>
      </c>
    </row>
    <row r="67" spans="2:15" s="11" customFormat="1" ht="12.5">
      <c r="B67" s="12" t="s">
        <v>15</v>
      </c>
      <c r="C67" s="12" t="s">
        <v>265</v>
      </c>
      <c r="D67" s="21" t="s">
        <v>17</v>
      </c>
      <c r="E67" s="12" t="s">
        <v>70</v>
      </c>
      <c r="F67" s="12" t="s">
        <v>71</v>
      </c>
      <c r="G67" s="13" t="s">
        <v>72</v>
      </c>
      <c r="H67" s="12" t="s">
        <v>21</v>
      </c>
      <c r="I67" s="14">
        <v>45717</v>
      </c>
      <c r="J67" s="15">
        <v>1674374.93</v>
      </c>
      <c r="K67" s="15">
        <v>0</v>
      </c>
      <c r="L67" s="15">
        <f t="shared" si="0"/>
        <v>1674374.93</v>
      </c>
      <c r="M67" s="15">
        <f t="shared" si="1"/>
        <v>0</v>
      </c>
      <c r="N67" s="12" t="s">
        <v>22</v>
      </c>
      <c r="O67" s="12" t="s">
        <v>23</v>
      </c>
    </row>
    <row r="68" spans="2:15" s="11" customFormat="1" ht="12.5">
      <c r="B68" s="12" t="s">
        <v>15</v>
      </c>
      <c r="C68" s="12" t="s">
        <v>265</v>
      </c>
      <c r="D68" s="21" t="s">
        <v>17</v>
      </c>
      <c r="E68" s="12" t="s">
        <v>140</v>
      </c>
      <c r="F68" s="12" t="s">
        <v>141</v>
      </c>
      <c r="G68" s="13" t="s">
        <v>142</v>
      </c>
      <c r="H68" s="12" t="s">
        <v>21</v>
      </c>
      <c r="I68" s="14">
        <v>45717</v>
      </c>
      <c r="J68" s="15">
        <v>5400</v>
      </c>
      <c r="K68" s="15">
        <v>0</v>
      </c>
      <c r="L68" s="15">
        <f t="shared" si="0"/>
        <v>5400</v>
      </c>
      <c r="M68" s="15">
        <f t="shared" si="1"/>
        <v>0</v>
      </c>
      <c r="N68" s="12" t="s">
        <v>22</v>
      </c>
      <c r="O68" s="12" t="s">
        <v>290</v>
      </c>
    </row>
    <row r="69" spans="2:15" s="11" customFormat="1" ht="12.5">
      <c r="B69" s="12" t="s">
        <v>15</v>
      </c>
      <c r="C69" s="12" t="s">
        <v>265</v>
      </c>
      <c r="D69" s="21" t="s">
        <v>17</v>
      </c>
      <c r="E69" s="12" t="s">
        <v>146</v>
      </c>
      <c r="F69" s="12" t="s">
        <v>147</v>
      </c>
      <c r="G69" s="13" t="s">
        <v>148</v>
      </c>
      <c r="H69" s="12" t="s">
        <v>21</v>
      </c>
      <c r="I69" s="14">
        <v>45717</v>
      </c>
      <c r="J69" s="15">
        <v>6105</v>
      </c>
      <c r="K69" s="15">
        <v>0</v>
      </c>
      <c r="L69" s="15">
        <f t="shared" si="0"/>
        <v>6105</v>
      </c>
      <c r="M69" s="15">
        <f t="shared" si="1"/>
        <v>0</v>
      </c>
      <c r="N69" s="12" t="s">
        <v>22</v>
      </c>
      <c r="O69" s="12" t="s">
        <v>290</v>
      </c>
    </row>
    <row r="70" spans="2:15" s="11" customFormat="1" ht="12.5">
      <c r="B70" s="12" t="s">
        <v>15</v>
      </c>
      <c r="C70" s="12" t="s">
        <v>265</v>
      </c>
      <c r="D70" s="21" t="s">
        <v>17</v>
      </c>
      <c r="E70" s="12" t="s">
        <v>149</v>
      </c>
      <c r="F70" s="12" t="s">
        <v>150</v>
      </c>
      <c r="G70" s="13" t="s">
        <v>151</v>
      </c>
      <c r="H70" s="12" t="s">
        <v>21</v>
      </c>
      <c r="I70" s="14">
        <v>45717</v>
      </c>
      <c r="J70" s="15">
        <v>990</v>
      </c>
      <c r="K70" s="15">
        <v>0</v>
      </c>
      <c r="L70" s="15">
        <f t="shared" si="0"/>
        <v>990</v>
      </c>
      <c r="M70" s="15">
        <f t="shared" si="1"/>
        <v>0</v>
      </c>
      <c r="N70" s="12" t="s">
        <v>22</v>
      </c>
      <c r="O70" s="12" t="s">
        <v>290</v>
      </c>
    </row>
    <row r="71" spans="2:15" s="11" customFormat="1" ht="12.5">
      <c r="B71" s="12" t="s">
        <v>15</v>
      </c>
      <c r="C71" s="12" t="s">
        <v>265</v>
      </c>
      <c r="D71" s="21" t="s">
        <v>17</v>
      </c>
      <c r="E71" s="12" t="s">
        <v>284</v>
      </c>
      <c r="F71" s="12" t="s">
        <v>285</v>
      </c>
      <c r="G71" s="13" t="s">
        <v>154</v>
      </c>
      <c r="H71" s="12" t="s">
        <v>21</v>
      </c>
      <c r="I71" s="14">
        <v>45717</v>
      </c>
      <c r="J71" s="15">
        <v>5375</v>
      </c>
      <c r="K71" s="15">
        <v>0</v>
      </c>
      <c r="L71" s="15">
        <f t="shared" si="0"/>
        <v>5375</v>
      </c>
      <c r="M71" s="15">
        <f t="shared" si="1"/>
        <v>0</v>
      </c>
      <c r="N71" s="12" t="s">
        <v>22</v>
      </c>
      <c r="O71" s="12" t="s">
        <v>290</v>
      </c>
    </row>
    <row r="72" spans="2:15" s="11" customFormat="1" ht="12.5">
      <c r="B72" s="12" t="s">
        <v>15</v>
      </c>
      <c r="C72" s="12" t="s">
        <v>265</v>
      </c>
      <c r="D72" s="21" t="s">
        <v>17</v>
      </c>
      <c r="E72" s="12" t="s">
        <v>155</v>
      </c>
      <c r="F72" s="12" t="s">
        <v>155</v>
      </c>
      <c r="G72" s="13" t="s">
        <v>156</v>
      </c>
      <c r="H72" s="12" t="s">
        <v>21</v>
      </c>
      <c r="I72" s="14">
        <v>45717</v>
      </c>
      <c r="J72" s="15">
        <v>800</v>
      </c>
      <c r="K72" s="15">
        <v>0</v>
      </c>
      <c r="L72" s="15">
        <f t="shared" si="0"/>
        <v>800</v>
      </c>
      <c r="M72" s="15">
        <f t="shared" si="1"/>
        <v>0</v>
      </c>
      <c r="N72" s="12" t="s">
        <v>22</v>
      </c>
      <c r="O72" s="12" t="s">
        <v>290</v>
      </c>
    </row>
    <row r="73" spans="2:15" s="11" customFormat="1" ht="12.5">
      <c r="B73" s="12" t="s">
        <v>15</v>
      </c>
      <c r="C73" s="12" t="s">
        <v>265</v>
      </c>
      <c r="D73" s="21" t="s">
        <v>17</v>
      </c>
      <c r="E73" s="12" t="s">
        <v>159</v>
      </c>
      <c r="F73" s="12" t="s">
        <v>160</v>
      </c>
      <c r="G73" s="13" t="s">
        <v>161</v>
      </c>
      <c r="H73" s="12" t="s">
        <v>21</v>
      </c>
      <c r="I73" s="14">
        <v>45717</v>
      </c>
      <c r="J73" s="15">
        <v>95291.45</v>
      </c>
      <c r="K73" s="15">
        <v>0</v>
      </c>
      <c r="L73" s="15">
        <f t="shared" si="0"/>
        <v>95291.45</v>
      </c>
      <c r="M73" s="15">
        <f t="shared" si="1"/>
        <v>0</v>
      </c>
      <c r="N73" s="12" t="s">
        <v>22</v>
      </c>
      <c r="O73" s="12" t="s">
        <v>290</v>
      </c>
    </row>
    <row r="74" spans="2:15" s="11" customFormat="1" ht="12.5">
      <c r="B74" s="12" t="s">
        <v>15</v>
      </c>
      <c r="C74" s="12" t="s">
        <v>265</v>
      </c>
      <c r="D74" s="21" t="s">
        <v>17</v>
      </c>
      <c r="E74" s="12" t="s">
        <v>162</v>
      </c>
      <c r="F74" s="12" t="s">
        <v>163</v>
      </c>
      <c r="G74" s="13" t="s">
        <v>164</v>
      </c>
      <c r="H74" s="12" t="s">
        <v>21</v>
      </c>
      <c r="I74" s="14">
        <v>45717</v>
      </c>
      <c r="J74" s="15">
        <v>2175</v>
      </c>
      <c r="K74" s="15">
        <v>0</v>
      </c>
      <c r="L74" s="15">
        <f t="shared" ref="L74:M113" si="2">ROUND(J74-K74,2)</f>
        <v>2175</v>
      </c>
      <c r="M74" s="15">
        <f t="shared" si="1"/>
        <v>0</v>
      </c>
      <c r="N74" s="12" t="s">
        <v>22</v>
      </c>
      <c r="O74" s="12" t="s">
        <v>290</v>
      </c>
    </row>
    <row r="75" spans="2:15" s="11" customFormat="1" ht="12.5">
      <c r="B75" s="12" t="s">
        <v>15</v>
      </c>
      <c r="C75" s="12" t="s">
        <v>265</v>
      </c>
      <c r="D75" s="21" t="s">
        <v>17</v>
      </c>
      <c r="E75" s="12" t="s">
        <v>165</v>
      </c>
      <c r="F75" s="12" t="s">
        <v>166</v>
      </c>
      <c r="G75" s="13" t="s">
        <v>167</v>
      </c>
      <c r="H75" s="12" t="s">
        <v>21</v>
      </c>
      <c r="I75" s="14">
        <v>45717</v>
      </c>
      <c r="J75" s="15">
        <v>4325</v>
      </c>
      <c r="K75" s="15">
        <v>0</v>
      </c>
      <c r="L75" s="15">
        <f t="shared" si="2"/>
        <v>4325</v>
      </c>
      <c r="M75" s="15">
        <f t="shared" si="1"/>
        <v>0</v>
      </c>
      <c r="N75" s="12" t="s">
        <v>22</v>
      </c>
      <c r="O75" s="12" t="s">
        <v>290</v>
      </c>
    </row>
    <row r="76" spans="2:15" s="11" customFormat="1" ht="12.5">
      <c r="B76" s="12" t="s">
        <v>15</v>
      </c>
      <c r="C76" s="12" t="s">
        <v>265</v>
      </c>
      <c r="D76" s="21" t="s">
        <v>17</v>
      </c>
      <c r="E76" s="12" t="s">
        <v>168</v>
      </c>
      <c r="F76" s="12" t="s">
        <v>169</v>
      </c>
      <c r="G76" s="13" t="s">
        <v>170</v>
      </c>
      <c r="H76" s="12" t="s">
        <v>21</v>
      </c>
      <c r="I76" s="14">
        <v>45717</v>
      </c>
      <c r="J76" s="15">
        <v>540</v>
      </c>
      <c r="K76" s="15">
        <v>0</v>
      </c>
      <c r="L76" s="15">
        <f t="shared" si="2"/>
        <v>540</v>
      </c>
      <c r="M76" s="15">
        <f t="shared" si="1"/>
        <v>0</v>
      </c>
      <c r="N76" s="12" t="s">
        <v>22</v>
      </c>
      <c r="O76" s="12" t="s">
        <v>290</v>
      </c>
    </row>
    <row r="77" spans="2:15" s="11" customFormat="1" ht="12.5">
      <c r="B77" s="12" t="s">
        <v>15</v>
      </c>
      <c r="C77" s="12" t="s">
        <v>265</v>
      </c>
      <c r="D77" s="21" t="s">
        <v>17</v>
      </c>
      <c r="E77" s="12" t="s">
        <v>286</v>
      </c>
      <c r="F77" s="12" t="s">
        <v>260</v>
      </c>
      <c r="G77" s="13" t="s">
        <v>261</v>
      </c>
      <c r="H77" s="12" t="s">
        <v>21</v>
      </c>
      <c r="I77" s="14">
        <v>45717</v>
      </c>
      <c r="J77" s="15">
        <v>4125</v>
      </c>
      <c r="K77" s="15">
        <v>0</v>
      </c>
      <c r="L77" s="15">
        <f t="shared" si="2"/>
        <v>4125</v>
      </c>
      <c r="M77" s="15">
        <f t="shared" si="1"/>
        <v>0</v>
      </c>
      <c r="N77" s="12" t="s">
        <v>22</v>
      </c>
      <c r="O77" s="12" t="s">
        <v>290</v>
      </c>
    </row>
    <row r="78" spans="2:15" s="11" customFormat="1" ht="12.5">
      <c r="B78" s="12" t="s">
        <v>15</v>
      </c>
      <c r="C78" s="12" t="s">
        <v>265</v>
      </c>
      <c r="D78" s="21" t="s">
        <v>17</v>
      </c>
      <c r="E78" s="12" t="s">
        <v>287</v>
      </c>
      <c r="F78" s="12" t="s">
        <v>264</v>
      </c>
      <c r="G78" s="13" t="s">
        <v>182</v>
      </c>
      <c r="H78" s="12" t="s">
        <v>21</v>
      </c>
      <c r="I78" s="14">
        <v>45717</v>
      </c>
      <c r="J78" s="15">
        <v>84000</v>
      </c>
      <c r="K78" s="15">
        <v>0</v>
      </c>
      <c r="L78" s="15">
        <f t="shared" si="2"/>
        <v>84000</v>
      </c>
      <c r="M78" s="15">
        <f t="shared" si="1"/>
        <v>0</v>
      </c>
      <c r="N78" s="12" t="s">
        <v>22</v>
      </c>
      <c r="O78" s="12" t="s">
        <v>290</v>
      </c>
    </row>
    <row r="79" spans="2:15" s="11" customFormat="1" ht="12.5">
      <c r="B79" s="12" t="s">
        <v>15</v>
      </c>
      <c r="C79" s="12" t="s">
        <v>265</v>
      </c>
      <c r="D79" s="21" t="s">
        <v>17</v>
      </c>
      <c r="E79" s="12" t="s">
        <v>186</v>
      </c>
      <c r="F79" s="12" t="s">
        <v>187</v>
      </c>
      <c r="G79" s="13" t="s">
        <v>188</v>
      </c>
      <c r="H79" s="12" t="s">
        <v>21</v>
      </c>
      <c r="I79" s="14">
        <v>45717</v>
      </c>
      <c r="J79" s="15">
        <v>5747.5</v>
      </c>
      <c r="K79" s="15">
        <v>0</v>
      </c>
      <c r="L79" s="15">
        <f t="shared" si="2"/>
        <v>5747.5</v>
      </c>
      <c r="M79" s="15">
        <f t="shared" si="1"/>
        <v>0</v>
      </c>
      <c r="N79" s="12" t="s">
        <v>22</v>
      </c>
      <c r="O79" s="12" t="s">
        <v>290</v>
      </c>
    </row>
    <row r="80" spans="2:15" s="11" customFormat="1" ht="12.5">
      <c r="B80" s="12" t="s">
        <v>15</v>
      </c>
      <c r="C80" s="12" t="s">
        <v>16</v>
      </c>
      <c r="D80" s="21" t="s">
        <v>17</v>
      </c>
      <c r="E80" s="12" t="s">
        <v>235</v>
      </c>
      <c r="F80" s="12" t="s">
        <v>19</v>
      </c>
      <c r="G80" s="13" t="s">
        <v>20</v>
      </c>
      <c r="H80" s="12" t="s">
        <v>21</v>
      </c>
      <c r="I80" s="14">
        <v>45748</v>
      </c>
      <c r="J80" s="15">
        <v>3131059.2</v>
      </c>
      <c r="K80" s="15">
        <v>0</v>
      </c>
      <c r="L80" s="15">
        <f t="shared" si="2"/>
        <v>3131059.2</v>
      </c>
      <c r="M80" s="15">
        <f t="shared" si="1"/>
        <v>0</v>
      </c>
      <c r="N80" s="12" t="s">
        <v>22</v>
      </c>
      <c r="O80" s="12" t="s">
        <v>23</v>
      </c>
    </row>
    <row r="81" spans="2:15" s="11" customFormat="1" ht="12.5">
      <c r="B81" s="12" t="s">
        <v>54</v>
      </c>
      <c r="C81" s="12" t="s">
        <v>55</v>
      </c>
      <c r="D81" s="21" t="s">
        <v>56</v>
      </c>
      <c r="E81" s="12" t="s">
        <v>54</v>
      </c>
      <c r="F81" s="12" t="s">
        <v>55</v>
      </c>
      <c r="G81" s="13" t="s">
        <v>56</v>
      </c>
      <c r="H81" s="12" t="s">
        <v>27</v>
      </c>
      <c r="I81" s="14">
        <v>45717</v>
      </c>
      <c r="J81" s="15">
        <v>494820.08</v>
      </c>
      <c r="K81" s="15">
        <v>0</v>
      </c>
      <c r="L81" s="15">
        <f t="shared" si="2"/>
        <v>494820.08</v>
      </c>
      <c r="M81" s="15">
        <f t="shared" si="1"/>
        <v>0</v>
      </c>
      <c r="N81" s="12" t="s">
        <v>22</v>
      </c>
      <c r="O81" s="12" t="s">
        <v>189</v>
      </c>
    </row>
    <row r="82" spans="2:15" s="11" customFormat="1" ht="12.5">
      <c r="B82" s="12" t="s">
        <v>246</v>
      </c>
      <c r="C82" s="12" t="s">
        <v>247</v>
      </c>
      <c r="D82" s="21" t="s">
        <v>248</v>
      </c>
      <c r="E82" s="12" t="s">
        <v>246</v>
      </c>
      <c r="F82" s="12" t="s">
        <v>247</v>
      </c>
      <c r="G82" s="13" t="s">
        <v>248</v>
      </c>
      <c r="H82" s="12" t="s">
        <v>27</v>
      </c>
      <c r="I82" s="14">
        <v>45717</v>
      </c>
      <c r="J82" s="15">
        <v>6305413.3200000003</v>
      </c>
      <c r="K82" s="15">
        <v>0</v>
      </c>
      <c r="L82" s="15">
        <f t="shared" si="2"/>
        <v>6305413.3200000003</v>
      </c>
      <c r="M82" s="15">
        <f t="shared" si="1"/>
        <v>0</v>
      </c>
      <c r="N82" s="12" t="s">
        <v>22</v>
      </c>
      <c r="O82" s="12" t="s">
        <v>249</v>
      </c>
    </row>
    <row r="83" spans="2:15" s="11" customFormat="1" ht="12.5">
      <c r="B83" s="12" t="s">
        <v>51</v>
      </c>
      <c r="C83" s="12" t="s">
        <v>52</v>
      </c>
      <c r="D83" s="21" t="s">
        <v>53</v>
      </c>
      <c r="E83" s="12" t="s">
        <v>51</v>
      </c>
      <c r="F83" s="12" t="s">
        <v>52</v>
      </c>
      <c r="G83" s="13" t="s">
        <v>53</v>
      </c>
      <c r="H83" s="12" t="s">
        <v>27</v>
      </c>
      <c r="I83" s="14">
        <v>45717</v>
      </c>
      <c r="J83" s="15">
        <v>46551.66</v>
      </c>
      <c r="K83" s="15">
        <v>0</v>
      </c>
      <c r="L83" s="15">
        <f t="shared" si="2"/>
        <v>46551.66</v>
      </c>
      <c r="M83" s="15">
        <f t="shared" si="1"/>
        <v>0</v>
      </c>
      <c r="N83" s="12" t="s">
        <v>22</v>
      </c>
      <c r="O83" s="12" t="s">
        <v>190</v>
      </c>
    </row>
    <row r="84" spans="2:15" s="11" customFormat="1" ht="12.5">
      <c r="B84" s="12" t="s">
        <v>51</v>
      </c>
      <c r="C84" s="12" t="s">
        <v>52</v>
      </c>
      <c r="D84" s="21" t="s">
        <v>53</v>
      </c>
      <c r="E84" s="12" t="s">
        <v>51</v>
      </c>
      <c r="F84" s="12" t="s">
        <v>52</v>
      </c>
      <c r="G84" s="13" t="s">
        <v>53</v>
      </c>
      <c r="H84" s="12" t="s">
        <v>27</v>
      </c>
      <c r="I84" s="14">
        <v>45717</v>
      </c>
      <c r="J84" s="15">
        <v>631784.13</v>
      </c>
      <c r="K84" s="15">
        <v>0</v>
      </c>
      <c r="L84" s="15">
        <f t="shared" si="2"/>
        <v>631784.13</v>
      </c>
      <c r="M84" s="15">
        <f t="shared" si="1"/>
        <v>0</v>
      </c>
      <c r="N84" s="12" t="s">
        <v>22</v>
      </c>
      <c r="O84" s="12" t="s">
        <v>191</v>
      </c>
    </row>
    <row r="85" spans="2:15" s="11" customFormat="1" ht="12.5">
      <c r="B85" s="12" t="s">
        <v>54</v>
      </c>
      <c r="C85" s="12" t="s">
        <v>55</v>
      </c>
      <c r="D85" s="21" t="s">
        <v>56</v>
      </c>
      <c r="E85" s="12" t="s">
        <v>54</v>
      </c>
      <c r="F85" s="12" t="s">
        <v>55</v>
      </c>
      <c r="G85" s="13" t="s">
        <v>56</v>
      </c>
      <c r="H85" s="12" t="s">
        <v>38</v>
      </c>
      <c r="I85" s="14">
        <v>45689</v>
      </c>
      <c r="J85" s="15">
        <v>28798322.649999999</v>
      </c>
      <c r="K85" s="15">
        <v>0</v>
      </c>
      <c r="L85" s="15">
        <f t="shared" si="2"/>
        <v>28798322.649999999</v>
      </c>
      <c r="M85" s="15">
        <f t="shared" si="1"/>
        <v>0</v>
      </c>
      <c r="N85" s="12" t="s">
        <v>22</v>
      </c>
      <c r="O85" s="12" t="s">
        <v>23</v>
      </c>
    </row>
    <row r="86" spans="2:15" s="11" customFormat="1" ht="12.5">
      <c r="B86" s="12" t="s">
        <v>42</v>
      </c>
      <c r="C86" s="12" t="s">
        <v>43</v>
      </c>
      <c r="D86" s="21" t="s">
        <v>44</v>
      </c>
      <c r="E86" s="12" t="s">
        <v>42</v>
      </c>
      <c r="F86" s="12" t="s">
        <v>43</v>
      </c>
      <c r="G86" s="13" t="s">
        <v>44</v>
      </c>
      <c r="H86" s="12" t="s">
        <v>38</v>
      </c>
      <c r="I86" s="14">
        <v>45689</v>
      </c>
      <c r="J86" s="15">
        <v>2498112.37</v>
      </c>
      <c r="K86" s="15">
        <v>0</v>
      </c>
      <c r="L86" s="15">
        <f t="shared" si="2"/>
        <v>2498112.37</v>
      </c>
      <c r="M86" s="15">
        <f t="shared" si="1"/>
        <v>0</v>
      </c>
      <c r="N86" s="12" t="s">
        <v>22</v>
      </c>
      <c r="O86" s="12" t="s">
        <v>23</v>
      </c>
    </row>
    <row r="87" spans="2:15" s="11" customFormat="1" ht="12.5">
      <c r="B87" s="12" t="s">
        <v>42</v>
      </c>
      <c r="C87" s="12" t="s">
        <v>43</v>
      </c>
      <c r="D87" s="21" t="s">
        <v>44</v>
      </c>
      <c r="E87" s="12" t="s">
        <v>42</v>
      </c>
      <c r="F87" s="12" t="s">
        <v>43</v>
      </c>
      <c r="G87" s="13" t="s">
        <v>44</v>
      </c>
      <c r="H87" s="12" t="s">
        <v>57</v>
      </c>
      <c r="I87" s="14">
        <v>45474</v>
      </c>
      <c r="J87" s="15">
        <v>39463.32</v>
      </c>
      <c r="K87" s="15">
        <v>1051.31</v>
      </c>
      <c r="L87" s="15">
        <f t="shared" si="2"/>
        <v>38412.01</v>
      </c>
      <c r="M87" s="15">
        <f t="shared" si="1"/>
        <v>0</v>
      </c>
      <c r="N87" s="12" t="s">
        <v>22</v>
      </c>
      <c r="O87" s="12" t="s">
        <v>23</v>
      </c>
    </row>
    <row r="88" spans="2:15" s="11" customFormat="1" ht="12.5">
      <c r="B88" s="12" t="s">
        <v>42</v>
      </c>
      <c r="C88" s="12" t="s">
        <v>43</v>
      </c>
      <c r="D88" s="21" t="s">
        <v>44</v>
      </c>
      <c r="E88" s="12" t="s">
        <v>42</v>
      </c>
      <c r="F88" s="12" t="s">
        <v>43</v>
      </c>
      <c r="G88" s="13" t="s">
        <v>44</v>
      </c>
      <c r="H88" s="12" t="s">
        <v>37</v>
      </c>
      <c r="I88" s="14">
        <v>45474</v>
      </c>
      <c r="J88" s="15">
        <v>1351.21</v>
      </c>
      <c r="K88" s="15">
        <v>36</v>
      </c>
      <c r="L88" s="15">
        <f t="shared" si="2"/>
        <v>1315.21</v>
      </c>
      <c r="M88" s="15">
        <f t="shared" si="1"/>
        <v>0</v>
      </c>
      <c r="N88" s="12" t="s">
        <v>22</v>
      </c>
      <c r="O88" s="12" t="s">
        <v>23</v>
      </c>
    </row>
    <row r="89" spans="2:15" s="11" customFormat="1" ht="12.5">
      <c r="B89" s="12" t="s">
        <v>42</v>
      </c>
      <c r="C89" s="12" t="s">
        <v>43</v>
      </c>
      <c r="D89" s="21" t="s">
        <v>44</v>
      </c>
      <c r="E89" s="12" t="s">
        <v>42</v>
      </c>
      <c r="F89" s="12" t="s">
        <v>43</v>
      </c>
      <c r="G89" s="13" t="s">
        <v>44</v>
      </c>
      <c r="H89" s="12" t="s">
        <v>57</v>
      </c>
      <c r="I89" s="14">
        <v>45505</v>
      </c>
      <c r="J89" s="15">
        <v>60146.81</v>
      </c>
      <c r="K89" s="15">
        <v>0</v>
      </c>
      <c r="L89" s="15">
        <f t="shared" si="2"/>
        <v>60146.81</v>
      </c>
      <c r="M89" s="15">
        <f t="shared" si="1"/>
        <v>0</v>
      </c>
      <c r="N89" s="12" t="s">
        <v>22</v>
      </c>
      <c r="O89" s="12" t="s">
        <v>23</v>
      </c>
    </row>
    <row r="90" spans="2:15" s="11" customFormat="1" ht="12.5">
      <c r="B90" s="12" t="s">
        <v>42</v>
      </c>
      <c r="C90" s="12" t="s">
        <v>43</v>
      </c>
      <c r="D90" s="21" t="s">
        <v>44</v>
      </c>
      <c r="E90" s="12" t="s">
        <v>42</v>
      </c>
      <c r="F90" s="12" t="s">
        <v>43</v>
      </c>
      <c r="G90" s="13" t="s">
        <v>44</v>
      </c>
      <c r="H90" s="12" t="s">
        <v>37</v>
      </c>
      <c r="I90" s="14">
        <v>45505</v>
      </c>
      <c r="J90" s="15">
        <v>1786.92</v>
      </c>
      <c r="K90" s="15">
        <v>0</v>
      </c>
      <c r="L90" s="15">
        <f t="shared" si="2"/>
        <v>1786.92</v>
      </c>
      <c r="M90" s="15">
        <f t="shared" si="1"/>
        <v>0</v>
      </c>
      <c r="N90" s="12" t="s">
        <v>22</v>
      </c>
      <c r="O90" s="12" t="s">
        <v>23</v>
      </c>
    </row>
    <row r="91" spans="2:15" s="11" customFormat="1" ht="12.5">
      <c r="B91" s="12" t="s">
        <v>24</v>
      </c>
      <c r="C91" s="12" t="s">
        <v>25</v>
      </c>
      <c r="D91" s="21" t="s">
        <v>26</v>
      </c>
      <c r="E91" s="12" t="s">
        <v>24</v>
      </c>
      <c r="F91" s="12" t="s">
        <v>25</v>
      </c>
      <c r="G91" s="13" t="s">
        <v>26</v>
      </c>
      <c r="H91" s="12" t="s">
        <v>57</v>
      </c>
      <c r="I91" s="14">
        <v>45505</v>
      </c>
      <c r="J91" s="15">
        <v>13332.44</v>
      </c>
      <c r="K91" s="15">
        <v>0</v>
      </c>
      <c r="L91" s="15">
        <f t="shared" si="2"/>
        <v>13332.44</v>
      </c>
      <c r="M91" s="15">
        <f t="shared" si="1"/>
        <v>0</v>
      </c>
      <c r="N91" s="12" t="s">
        <v>22</v>
      </c>
      <c r="O91" s="12" t="s">
        <v>23</v>
      </c>
    </row>
    <row r="92" spans="2:15" s="11" customFormat="1" ht="12.5">
      <c r="B92" s="12" t="s">
        <v>24</v>
      </c>
      <c r="C92" s="12" t="s">
        <v>25</v>
      </c>
      <c r="D92" s="21" t="s">
        <v>26</v>
      </c>
      <c r="E92" s="12" t="s">
        <v>24</v>
      </c>
      <c r="F92" s="12" t="s">
        <v>25</v>
      </c>
      <c r="G92" s="13" t="s">
        <v>26</v>
      </c>
      <c r="H92" s="12" t="s">
        <v>37</v>
      </c>
      <c r="I92" s="14">
        <v>45505</v>
      </c>
      <c r="J92" s="15">
        <v>396.1</v>
      </c>
      <c r="K92" s="15">
        <v>0</v>
      </c>
      <c r="L92" s="15">
        <f t="shared" si="2"/>
        <v>396.1</v>
      </c>
      <c r="M92" s="15">
        <f t="shared" si="1"/>
        <v>0</v>
      </c>
      <c r="N92" s="12" t="s">
        <v>22</v>
      </c>
      <c r="O92" s="12" t="s">
        <v>23</v>
      </c>
    </row>
    <row r="93" spans="2:15" s="11" customFormat="1" ht="12.5">
      <c r="B93" s="12" t="s">
        <v>24</v>
      </c>
      <c r="C93" s="12" t="s">
        <v>25</v>
      </c>
      <c r="D93" s="21" t="s">
        <v>26</v>
      </c>
      <c r="E93" s="12" t="s">
        <v>24</v>
      </c>
      <c r="F93" s="12" t="s">
        <v>25</v>
      </c>
      <c r="G93" s="13" t="s">
        <v>26</v>
      </c>
      <c r="H93" s="12" t="s">
        <v>57</v>
      </c>
      <c r="I93" s="14">
        <v>45536</v>
      </c>
      <c r="J93" s="15">
        <v>39581.35</v>
      </c>
      <c r="K93" s="15">
        <v>0</v>
      </c>
      <c r="L93" s="15">
        <f t="shared" si="2"/>
        <v>39581.35</v>
      </c>
      <c r="M93" s="15">
        <f t="shared" ref="M93" si="3">ROUND(J93-K93-L93,2)</f>
        <v>0</v>
      </c>
      <c r="N93" s="12" t="s">
        <v>22</v>
      </c>
      <c r="O93" s="12" t="s">
        <v>23</v>
      </c>
    </row>
    <row r="94" spans="2:15" s="11" customFormat="1" ht="12.5">
      <c r="B94" s="12" t="s">
        <v>24</v>
      </c>
      <c r="C94" s="12" t="s">
        <v>25</v>
      </c>
      <c r="D94" s="21" t="s">
        <v>26</v>
      </c>
      <c r="E94" s="12" t="s">
        <v>24</v>
      </c>
      <c r="F94" s="12" t="s">
        <v>25</v>
      </c>
      <c r="G94" s="13" t="s">
        <v>26</v>
      </c>
      <c r="H94" s="12" t="s">
        <v>37</v>
      </c>
      <c r="I94" s="14">
        <v>45536</v>
      </c>
      <c r="J94" s="15">
        <v>1175.97</v>
      </c>
      <c r="K94" s="15">
        <v>0</v>
      </c>
      <c r="L94" s="15">
        <f t="shared" si="2"/>
        <v>1175.97</v>
      </c>
      <c r="M94" s="15">
        <f>ROUND(J94-K94-L94,2)</f>
        <v>0</v>
      </c>
      <c r="N94" s="12" t="s">
        <v>22</v>
      </c>
      <c r="O94" s="12" t="s">
        <v>23</v>
      </c>
    </row>
    <row r="95" spans="2:15" s="11" customFormat="1" ht="12.5">
      <c r="B95" s="12" t="s">
        <v>39</v>
      </c>
      <c r="C95" s="12" t="s">
        <v>40</v>
      </c>
      <c r="D95" s="21" t="s">
        <v>41</v>
      </c>
      <c r="E95" s="12" t="s">
        <v>39</v>
      </c>
      <c r="F95" s="12" t="s">
        <v>40</v>
      </c>
      <c r="G95" s="13" t="s">
        <v>41</v>
      </c>
      <c r="H95" s="12" t="s">
        <v>38</v>
      </c>
      <c r="I95" s="14">
        <v>45689</v>
      </c>
      <c r="J95" s="15">
        <v>2217920.7200000007</v>
      </c>
      <c r="K95" s="15">
        <v>0</v>
      </c>
      <c r="L95" s="15">
        <f t="shared" si="2"/>
        <v>2217920.7200000002</v>
      </c>
      <c r="M95" s="15">
        <f>ROUND(J95-K95-L95,2)</f>
        <v>0</v>
      </c>
      <c r="N95" s="12" t="s">
        <v>22</v>
      </c>
      <c r="O95" s="12" t="s">
        <v>23</v>
      </c>
    </row>
    <row r="96" spans="2:15" s="11" customFormat="1" ht="12.5">
      <c r="B96" s="12" t="s">
        <v>39</v>
      </c>
      <c r="C96" s="12" t="s">
        <v>40</v>
      </c>
      <c r="D96" s="21" t="s">
        <v>41</v>
      </c>
      <c r="E96" s="12" t="s">
        <v>39</v>
      </c>
      <c r="F96" s="12" t="s">
        <v>40</v>
      </c>
      <c r="G96" s="13" t="s">
        <v>41</v>
      </c>
      <c r="H96" s="12" t="s">
        <v>245</v>
      </c>
      <c r="I96" s="14">
        <v>45748</v>
      </c>
      <c r="J96" s="15">
        <v>2395439.71</v>
      </c>
      <c r="K96" s="15">
        <v>0</v>
      </c>
      <c r="L96" s="15">
        <f t="shared" si="2"/>
        <v>2395439.71</v>
      </c>
      <c r="M96" s="15">
        <f>ROUND(J96-K96-L96,2)</f>
        <v>0</v>
      </c>
      <c r="N96" s="12" t="s">
        <v>22</v>
      </c>
      <c r="O96" s="12" t="s">
        <v>289</v>
      </c>
    </row>
    <row r="97" spans="2:15" s="11" customFormat="1" ht="12.5">
      <c r="B97" s="12" t="s">
        <v>39</v>
      </c>
      <c r="C97" s="12" t="s">
        <v>40</v>
      </c>
      <c r="D97" s="21" t="s">
        <v>41</v>
      </c>
      <c r="E97" s="12" t="s">
        <v>39</v>
      </c>
      <c r="F97" s="12" t="s">
        <v>40</v>
      </c>
      <c r="G97" s="13" t="s">
        <v>41</v>
      </c>
      <c r="H97" s="12" t="s">
        <v>197</v>
      </c>
      <c r="I97" s="14">
        <v>45748</v>
      </c>
      <c r="J97" s="15">
        <v>5818500.9500000002</v>
      </c>
      <c r="K97" s="15">
        <v>0</v>
      </c>
      <c r="L97" s="15">
        <f t="shared" si="2"/>
        <v>5818500.9500000002</v>
      </c>
      <c r="M97" s="15">
        <f t="shared" ref="M97:M101" si="4">ROUND(J97-K97-L97,2)</f>
        <v>0</v>
      </c>
      <c r="N97" s="12" t="s">
        <v>22</v>
      </c>
      <c r="O97" s="12" t="s">
        <v>289</v>
      </c>
    </row>
    <row r="98" spans="2:15" s="11" customFormat="1" ht="12.5">
      <c r="B98" s="12" t="s">
        <v>15</v>
      </c>
      <c r="C98" s="12" t="s">
        <v>16</v>
      </c>
      <c r="D98" s="21" t="s">
        <v>17</v>
      </c>
      <c r="E98" s="12" t="s">
        <v>18</v>
      </c>
      <c r="F98" s="12" t="s">
        <v>19</v>
      </c>
      <c r="G98" s="13" t="s">
        <v>20</v>
      </c>
      <c r="H98" s="12" t="s">
        <v>21</v>
      </c>
      <c r="I98" s="14">
        <v>45748</v>
      </c>
      <c r="J98" s="15">
        <v>3282801.3</v>
      </c>
      <c r="K98" s="15">
        <v>0</v>
      </c>
      <c r="L98" s="15">
        <f t="shared" si="2"/>
        <v>3282801.3</v>
      </c>
      <c r="M98" s="15">
        <f t="shared" si="4"/>
        <v>0</v>
      </c>
      <c r="N98" s="12" t="s">
        <v>22</v>
      </c>
      <c r="O98" s="12" t="s">
        <v>23</v>
      </c>
    </row>
    <row r="99" spans="2:15" s="11" customFormat="1" ht="12.5">
      <c r="B99" s="12" t="s">
        <v>32</v>
      </c>
      <c r="C99" s="12" t="s">
        <v>33</v>
      </c>
      <c r="D99" s="21" t="s">
        <v>34</v>
      </c>
      <c r="E99" s="12" t="s">
        <v>32</v>
      </c>
      <c r="F99" s="12" t="s">
        <v>33</v>
      </c>
      <c r="G99" s="13" t="s">
        <v>34</v>
      </c>
      <c r="H99" s="12" t="s">
        <v>57</v>
      </c>
      <c r="I99" s="14">
        <v>45444</v>
      </c>
      <c r="J99" s="15">
        <v>99716428.979999989</v>
      </c>
      <c r="K99" s="15">
        <v>0</v>
      </c>
      <c r="L99" s="15">
        <v>0</v>
      </c>
      <c r="M99" s="15">
        <f t="shared" ref="M99:M104" si="5">ROUND(J99-K99,2)</f>
        <v>99716428.980000004</v>
      </c>
      <c r="N99" s="12" t="s">
        <v>251</v>
      </c>
      <c r="O99" s="12" t="s">
        <v>58</v>
      </c>
    </row>
    <row r="100" spans="2:15" s="11" customFormat="1" ht="12.5">
      <c r="B100" s="12" t="s">
        <v>32</v>
      </c>
      <c r="C100" s="12" t="s">
        <v>33</v>
      </c>
      <c r="D100" s="21" t="s">
        <v>34</v>
      </c>
      <c r="E100" s="12" t="s">
        <v>32</v>
      </c>
      <c r="F100" s="12" t="s">
        <v>33</v>
      </c>
      <c r="G100" s="13" t="s">
        <v>34</v>
      </c>
      <c r="H100" s="12" t="s">
        <v>37</v>
      </c>
      <c r="I100" s="14">
        <v>45444</v>
      </c>
      <c r="J100" s="15">
        <v>3393674.98</v>
      </c>
      <c r="K100" s="15">
        <v>0</v>
      </c>
      <c r="L100" s="15">
        <v>0</v>
      </c>
      <c r="M100" s="15">
        <f t="shared" si="5"/>
        <v>3393674.98</v>
      </c>
      <c r="N100" s="12" t="s">
        <v>251</v>
      </c>
      <c r="O100" s="12" t="s">
        <v>58</v>
      </c>
    </row>
    <row r="101" spans="2:15" s="11" customFormat="1" ht="12.5">
      <c r="B101" s="12" t="s">
        <v>229</v>
      </c>
      <c r="C101" s="12" t="s">
        <v>230</v>
      </c>
      <c r="D101" s="21" t="s">
        <v>231</v>
      </c>
      <c r="E101" s="12" t="s">
        <v>229</v>
      </c>
      <c r="F101" s="12" t="s">
        <v>230</v>
      </c>
      <c r="G101" s="13" t="s">
        <v>231</v>
      </c>
      <c r="H101" s="12" t="s">
        <v>57</v>
      </c>
      <c r="I101" s="14">
        <v>45536</v>
      </c>
      <c r="J101" s="15">
        <v>981627.83</v>
      </c>
      <c r="K101" s="15">
        <v>0</v>
      </c>
      <c r="L101" s="15">
        <v>0</v>
      </c>
      <c r="M101" s="15">
        <f t="shared" si="5"/>
        <v>981627.83</v>
      </c>
      <c r="N101" s="12" t="s">
        <v>210</v>
      </c>
      <c r="O101" s="12" t="s">
        <v>23</v>
      </c>
    </row>
    <row r="102" spans="2:15" s="11" customFormat="1" ht="12.5">
      <c r="B102" s="12" t="s">
        <v>229</v>
      </c>
      <c r="C102" s="12" t="s">
        <v>230</v>
      </c>
      <c r="D102" s="21" t="s">
        <v>231</v>
      </c>
      <c r="E102" s="12" t="s">
        <v>229</v>
      </c>
      <c r="F102" s="12" t="s">
        <v>230</v>
      </c>
      <c r="G102" s="13" t="s">
        <v>231</v>
      </c>
      <c r="H102" s="12" t="s">
        <v>37</v>
      </c>
      <c r="I102" s="14">
        <v>45536</v>
      </c>
      <c r="J102" s="15">
        <v>34824.103562293225</v>
      </c>
      <c r="K102" s="15">
        <v>0</v>
      </c>
      <c r="L102" s="15">
        <v>0</v>
      </c>
      <c r="M102" s="15">
        <f t="shared" si="5"/>
        <v>34824.1</v>
      </c>
      <c r="N102" s="12" t="s">
        <v>210</v>
      </c>
      <c r="O102" s="12" t="s">
        <v>23</v>
      </c>
    </row>
    <row r="103" spans="2:15" s="11" customFormat="1" ht="12.5">
      <c r="B103" s="12" t="s">
        <v>24</v>
      </c>
      <c r="C103" s="12" t="s">
        <v>25</v>
      </c>
      <c r="D103" s="21" t="s">
        <v>26</v>
      </c>
      <c r="E103" s="12" t="s">
        <v>199</v>
      </c>
      <c r="F103" s="12" t="s">
        <v>292</v>
      </c>
      <c r="G103" s="13" t="s">
        <v>201</v>
      </c>
      <c r="H103" s="12" t="s">
        <v>27</v>
      </c>
      <c r="I103" s="14">
        <v>45505</v>
      </c>
      <c r="J103" s="15">
        <v>8840</v>
      </c>
      <c r="K103" s="15">
        <v>0</v>
      </c>
      <c r="L103" s="15">
        <v>0</v>
      </c>
      <c r="M103" s="15">
        <f t="shared" si="5"/>
        <v>8840</v>
      </c>
      <c r="N103" s="12" t="s">
        <v>205</v>
      </c>
      <c r="O103" s="12" t="s">
        <v>208</v>
      </c>
    </row>
    <row r="104" spans="2:15" s="11" customFormat="1" ht="12.5">
      <c r="B104" s="12" t="s">
        <v>15</v>
      </c>
      <c r="C104" s="12" t="s">
        <v>265</v>
      </c>
      <c r="D104" s="21" t="s">
        <v>17</v>
      </c>
      <c r="E104" s="12" t="s">
        <v>202</v>
      </c>
      <c r="F104" s="12" t="s">
        <v>203</v>
      </c>
      <c r="G104" s="13" t="s">
        <v>204</v>
      </c>
      <c r="H104" s="12" t="s">
        <v>21</v>
      </c>
      <c r="I104" s="14">
        <v>45505</v>
      </c>
      <c r="J104" s="15">
        <v>400</v>
      </c>
      <c r="K104" s="15">
        <v>0</v>
      </c>
      <c r="L104" s="15">
        <v>0</v>
      </c>
      <c r="M104" s="15">
        <f t="shared" si="5"/>
        <v>400</v>
      </c>
      <c r="N104" s="12" t="s">
        <v>205</v>
      </c>
      <c r="O104" s="12" t="s">
        <v>23</v>
      </c>
    </row>
    <row r="105" spans="2:15" s="11" customFormat="1" ht="16.5">
      <c r="B105" s="12" t="s">
        <v>24</v>
      </c>
      <c r="C105" s="12" t="s">
        <v>25</v>
      </c>
      <c r="D105" s="21" t="s">
        <v>26</v>
      </c>
      <c r="E105" s="12" t="s">
        <v>24</v>
      </c>
      <c r="F105" s="12" t="s">
        <v>25</v>
      </c>
      <c r="G105" s="13" t="s">
        <v>26</v>
      </c>
      <c r="H105" s="12" t="s">
        <v>57</v>
      </c>
      <c r="I105" s="14">
        <v>45383</v>
      </c>
      <c r="J105" s="15">
        <v>5281363.88</v>
      </c>
      <c r="K105" s="15">
        <v>0</v>
      </c>
      <c r="L105" s="15">
        <v>0</v>
      </c>
      <c r="M105" s="15">
        <f t="shared" ref="M103:M109" si="6">ROUND(J105-K105,2)</f>
        <v>5281363.88</v>
      </c>
      <c r="N105" s="12" t="s">
        <v>211</v>
      </c>
      <c r="O105" s="12" t="s">
        <v>207</v>
      </c>
    </row>
    <row r="106" spans="2:15" s="11" customFormat="1" ht="16.5">
      <c r="B106" s="12" t="s">
        <v>24</v>
      </c>
      <c r="C106" s="12" t="s">
        <v>25</v>
      </c>
      <c r="D106" s="21" t="s">
        <v>26</v>
      </c>
      <c r="E106" s="12" t="s">
        <v>24</v>
      </c>
      <c r="F106" s="12" t="s">
        <v>25</v>
      </c>
      <c r="G106" s="13" t="s">
        <v>26</v>
      </c>
      <c r="H106" s="12" t="s">
        <v>37</v>
      </c>
      <c r="I106" s="14">
        <v>45383</v>
      </c>
      <c r="J106" s="15">
        <v>31206.511150289811</v>
      </c>
      <c r="K106" s="15">
        <v>0</v>
      </c>
      <c r="L106" s="15">
        <v>0</v>
      </c>
      <c r="M106" s="15">
        <f t="shared" si="6"/>
        <v>31206.51</v>
      </c>
      <c r="N106" s="12" t="s">
        <v>211</v>
      </c>
      <c r="O106" s="12" t="s">
        <v>207</v>
      </c>
    </row>
    <row r="107" spans="2:15" s="11" customFormat="1" ht="16.5">
      <c r="B107" s="12" t="s">
        <v>24</v>
      </c>
      <c r="C107" s="12" t="s">
        <v>25</v>
      </c>
      <c r="D107" s="21" t="s">
        <v>26</v>
      </c>
      <c r="E107" s="12" t="s">
        <v>24</v>
      </c>
      <c r="F107" s="12" t="s">
        <v>25</v>
      </c>
      <c r="G107" s="13" t="s">
        <v>26</v>
      </c>
      <c r="H107" s="12" t="s">
        <v>57</v>
      </c>
      <c r="I107" s="14">
        <v>45413</v>
      </c>
      <c r="J107" s="15">
        <v>2545217.9900000002</v>
      </c>
      <c r="K107" s="15">
        <v>0</v>
      </c>
      <c r="L107" s="15">
        <v>0</v>
      </c>
      <c r="M107" s="15">
        <f t="shared" si="6"/>
        <v>2545217.9900000002</v>
      </c>
      <c r="N107" s="12" t="s">
        <v>211</v>
      </c>
      <c r="O107" s="12" t="s">
        <v>207</v>
      </c>
    </row>
    <row r="108" spans="2:15" s="11" customFormat="1" ht="16.5">
      <c r="B108" s="12" t="s">
        <v>24</v>
      </c>
      <c r="C108" s="12" t="s">
        <v>25</v>
      </c>
      <c r="D108" s="21" t="s">
        <v>26</v>
      </c>
      <c r="E108" s="12" t="s">
        <v>24</v>
      </c>
      <c r="F108" s="12" t="s">
        <v>25</v>
      </c>
      <c r="G108" s="13" t="s">
        <v>26</v>
      </c>
      <c r="H108" s="12" t="s">
        <v>37</v>
      </c>
      <c r="I108" s="14">
        <v>45413</v>
      </c>
      <c r="J108" s="15">
        <v>9672.6581365702914</v>
      </c>
      <c r="K108" s="15">
        <v>0</v>
      </c>
      <c r="L108" s="15">
        <v>0</v>
      </c>
      <c r="M108" s="15">
        <f t="shared" si="6"/>
        <v>9672.66</v>
      </c>
      <c r="N108" s="12" t="s">
        <v>211</v>
      </c>
      <c r="O108" s="12" t="s">
        <v>207</v>
      </c>
    </row>
    <row r="109" spans="2:15" s="11" customFormat="1" ht="16.5">
      <c r="B109" s="12" t="s">
        <v>24</v>
      </c>
      <c r="C109" s="12" t="s">
        <v>25</v>
      </c>
      <c r="D109" s="21" t="s">
        <v>26</v>
      </c>
      <c r="E109" s="12" t="s">
        <v>24</v>
      </c>
      <c r="F109" s="12" t="s">
        <v>25</v>
      </c>
      <c r="G109" s="13" t="s">
        <v>26</v>
      </c>
      <c r="H109" s="12" t="s">
        <v>57</v>
      </c>
      <c r="I109" s="14">
        <v>45444</v>
      </c>
      <c r="J109" s="15">
        <v>8784482.3999999985</v>
      </c>
      <c r="K109" s="15">
        <v>0</v>
      </c>
      <c r="L109" s="15">
        <v>0</v>
      </c>
      <c r="M109" s="15">
        <f t="shared" si="6"/>
        <v>8784482.4000000004</v>
      </c>
      <c r="N109" s="12" t="s">
        <v>211</v>
      </c>
      <c r="O109" s="12" t="s">
        <v>207</v>
      </c>
    </row>
    <row r="110" spans="2:15" s="11" customFormat="1" ht="12.5">
      <c r="B110" s="12" t="s">
        <v>32</v>
      </c>
      <c r="C110" s="12" t="s">
        <v>33</v>
      </c>
      <c r="D110" s="21" t="s">
        <v>34</v>
      </c>
      <c r="E110" s="12" t="s">
        <v>32</v>
      </c>
      <c r="F110" s="12" t="s">
        <v>33</v>
      </c>
      <c r="G110" s="13" t="s">
        <v>34</v>
      </c>
      <c r="H110" s="12" t="s">
        <v>57</v>
      </c>
      <c r="I110" s="14">
        <v>45444</v>
      </c>
      <c r="J110" s="15">
        <v>-159298317.09</v>
      </c>
      <c r="K110" s="15">
        <v>0</v>
      </c>
      <c r="L110" s="15">
        <v>0</v>
      </c>
      <c r="M110" s="15">
        <f t="shared" ref="M110:M113" si="7">J110-K110</f>
        <v>-159298317.09</v>
      </c>
      <c r="N110" s="12" t="s">
        <v>250</v>
      </c>
      <c r="O110" s="12" t="s">
        <v>58</v>
      </c>
    </row>
    <row r="111" spans="2:15" s="11" customFormat="1" ht="12.5">
      <c r="B111" s="12" t="s">
        <v>32</v>
      </c>
      <c r="C111" s="12" t="s">
        <v>33</v>
      </c>
      <c r="D111" s="21" t="s">
        <v>34</v>
      </c>
      <c r="E111" s="12" t="s">
        <v>32</v>
      </c>
      <c r="F111" s="12" t="s">
        <v>33</v>
      </c>
      <c r="G111" s="13" t="s">
        <v>34</v>
      </c>
      <c r="H111" s="12" t="s">
        <v>37</v>
      </c>
      <c r="I111" s="14">
        <v>45444</v>
      </c>
      <c r="J111" s="15">
        <v>-5421440.7699999996</v>
      </c>
      <c r="K111" s="15">
        <v>0</v>
      </c>
      <c r="L111" s="15">
        <v>0</v>
      </c>
      <c r="M111" s="15">
        <f t="shared" si="7"/>
        <v>-5421440.7699999996</v>
      </c>
      <c r="N111" s="12" t="s">
        <v>250</v>
      </c>
      <c r="O111" s="12" t="s">
        <v>58</v>
      </c>
    </row>
    <row r="112" spans="2:15" s="11" customFormat="1" ht="12.5">
      <c r="B112" s="12" t="s">
        <v>24</v>
      </c>
      <c r="C112" s="12" t="s">
        <v>25</v>
      </c>
      <c r="D112" s="21" t="s">
        <v>26</v>
      </c>
      <c r="E112" s="12" t="s">
        <v>24</v>
      </c>
      <c r="F112" s="12" t="s">
        <v>25</v>
      </c>
      <c r="G112" s="13" t="s">
        <v>26</v>
      </c>
      <c r="H112" s="12" t="s">
        <v>57</v>
      </c>
      <c r="I112" s="14">
        <v>45444</v>
      </c>
      <c r="J112" s="15">
        <v>-315694.03000000003</v>
      </c>
      <c r="K112" s="15">
        <v>0</v>
      </c>
      <c r="L112" s="15">
        <v>0</v>
      </c>
      <c r="M112" s="15">
        <f t="shared" si="7"/>
        <v>-315694.03000000003</v>
      </c>
      <c r="N112" s="12" t="s">
        <v>250</v>
      </c>
      <c r="O112" s="12" t="s">
        <v>58</v>
      </c>
    </row>
    <row r="113" spans="1:18" s="11" customFormat="1" ht="12.5">
      <c r="B113" s="12" t="s">
        <v>24</v>
      </c>
      <c r="C113" s="12" t="s">
        <v>25</v>
      </c>
      <c r="D113" s="21" t="s">
        <v>26</v>
      </c>
      <c r="E113" s="12" t="s">
        <v>24</v>
      </c>
      <c r="F113" s="12" t="s">
        <v>25</v>
      </c>
      <c r="G113" s="13" t="s">
        <v>26</v>
      </c>
      <c r="H113" s="12" t="s">
        <v>37</v>
      </c>
      <c r="I113" s="14">
        <v>45444</v>
      </c>
      <c r="J113" s="15">
        <v>-10744.1</v>
      </c>
      <c r="K113" s="15">
        <v>0</v>
      </c>
      <c r="L113" s="15">
        <v>0</v>
      </c>
      <c r="M113" s="15">
        <f t="shared" si="7"/>
        <v>-10744.1</v>
      </c>
      <c r="N113" s="12" t="s">
        <v>250</v>
      </c>
      <c r="O113" s="12" t="s">
        <v>58</v>
      </c>
    </row>
    <row r="114" spans="1:18" s="6" customFormat="1">
      <c r="A114" s="5"/>
      <c r="B114" s="7"/>
      <c r="C114" s="1"/>
      <c r="D114" s="22"/>
      <c r="E114" s="1"/>
      <c r="F114" s="8"/>
      <c r="G114" s="2"/>
      <c r="H114" s="1"/>
      <c r="I114" s="1"/>
      <c r="J114" s="19">
        <f>SUBTOTAL(9,J7:J113)</f>
        <v>1015159757.4934158</v>
      </c>
      <c r="K114" s="19">
        <f>SUBTOTAL(9,K7:K113)</f>
        <v>2389648.48</v>
      </c>
      <c r="L114" s="19">
        <f>SUBTOTAL(9,L7:L113)</f>
        <v>1057028565.6700001</v>
      </c>
      <c r="M114" s="19">
        <f>SUBTOTAL(9,M7:M113)</f>
        <v>-44258456.660000004</v>
      </c>
      <c r="N114" s="9"/>
      <c r="O114" s="1"/>
      <c r="P114" s="4"/>
    </row>
    <row r="116" spans="1:18" s="1" customFormat="1">
      <c r="A116" s="5"/>
      <c r="B116" s="20" t="s">
        <v>288</v>
      </c>
      <c r="D116" s="22"/>
      <c r="G116" s="2"/>
      <c r="J116" s="27"/>
      <c r="K116" s="3"/>
      <c r="L116" s="3"/>
      <c r="M116" s="3"/>
      <c r="P116" s="4"/>
      <c r="Q116" s="5"/>
      <c r="R116" s="5"/>
    </row>
    <row r="117" spans="1:18" s="1" customFormat="1">
      <c r="A117" s="5"/>
      <c r="B117" s="20" t="s">
        <v>14</v>
      </c>
      <c r="D117" s="22"/>
      <c r="G117" s="2"/>
      <c r="J117" s="3"/>
      <c r="K117" s="3"/>
      <c r="L117" s="3"/>
      <c r="M117" s="3"/>
      <c r="P117" s="4"/>
      <c r="Q117" s="5"/>
      <c r="R117" s="5"/>
    </row>
    <row r="118" spans="1:18" s="1" customFormat="1">
      <c r="A118" s="5"/>
      <c r="B118" s="20" t="s">
        <v>212</v>
      </c>
      <c r="D118" s="22"/>
      <c r="G118" s="2"/>
      <c r="J118" s="3"/>
      <c r="K118" s="3"/>
      <c r="L118" s="3"/>
      <c r="M118" s="3"/>
      <c r="P118" s="4"/>
      <c r="Q118" s="5"/>
      <c r="R118" s="5"/>
    </row>
    <row r="119" spans="1:18" ht="14.5">
      <c r="B119" s="20" t="s">
        <v>213</v>
      </c>
    </row>
    <row r="120" spans="1:18" ht="14.5">
      <c r="B120" s="20" t="s">
        <v>214</v>
      </c>
    </row>
    <row r="121" spans="1:18">
      <c r="B121" s="20" t="s">
        <v>215</v>
      </c>
    </row>
  </sheetData>
  <autoFilter ref="B6:O113" xr:uid="{A4E9181C-B1C4-4ACE-BBDB-48596F20A8F7}"/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Janeiro2025</vt:lpstr>
      <vt:lpstr>Fevereiro2025</vt:lpstr>
      <vt:lpstr>Março2025</vt:lpstr>
      <vt:lpstr>Abril2025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da Fonseca</dc:creator>
  <cp:lastModifiedBy>Gabriela Pantoja Passos</cp:lastModifiedBy>
  <dcterms:created xsi:type="dcterms:W3CDTF">2021-01-27T12:15:50Z</dcterms:created>
  <dcterms:modified xsi:type="dcterms:W3CDTF">2025-05-13T20:38:57Z</dcterms:modified>
</cp:coreProperties>
</file>