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SE\CONTA RGR\2024\12-dezembro\Outros\Demonstrativos\"/>
    </mc:Choice>
  </mc:AlternateContent>
  <xr:revisionPtr revIDLastSave="0" documentId="13_ncr:1_{DCABBC65-A0EB-466D-A3B5-1111F9EA7259}" xr6:coauthVersionLast="47" xr6:coauthVersionMax="47" xr10:uidLastSave="{00000000-0000-0000-0000-000000000000}"/>
  <bookViews>
    <workbookView xWindow="-120" yWindow="-120" windowWidth="38640" windowHeight="15720" tabRatio="454" firstSheet="4" activeTab="11" xr2:uid="{CAE3ADDE-13A7-4419-A221-E1380C49D313}"/>
  </bookViews>
  <sheets>
    <sheet name="janeiro2024" sheetId="25" r:id="rId1"/>
    <sheet name="fevereiro2024" sheetId="26" r:id="rId2"/>
    <sheet name="março2024" sheetId="27" r:id="rId3"/>
    <sheet name="abril2024" sheetId="28" r:id="rId4"/>
    <sheet name="maio2024" sheetId="29" r:id="rId5"/>
    <sheet name="junho2024" sheetId="30" r:id="rId6"/>
    <sheet name="julho2024" sheetId="31" r:id="rId7"/>
    <sheet name="agosto2024 " sheetId="32" r:id="rId8"/>
    <sheet name="setembro2024  " sheetId="33" r:id="rId9"/>
    <sheet name="outubro2024  " sheetId="34" r:id="rId10"/>
    <sheet name="novembro2024   " sheetId="35" r:id="rId11"/>
    <sheet name="dezembro2024  " sheetId="36" r:id="rId12"/>
  </sheets>
  <definedNames>
    <definedName name="_xlnm._FilterDatabase" localSheetId="3" hidden="1">abril2024!$B$6:$K$58</definedName>
    <definedName name="_xlnm._FilterDatabase" localSheetId="7" hidden="1">'agosto2024 '!$B$6:$K$23</definedName>
    <definedName name="_xlnm._FilterDatabase" localSheetId="11" hidden="1">'dezembro2024  '!$B$6:$K$17</definedName>
    <definedName name="_xlnm._FilterDatabase" localSheetId="1" hidden="1">fevereiro2024!$B$5:$K$75</definedName>
    <definedName name="_xlnm._FilterDatabase" localSheetId="0" hidden="1">janeiro2024!$B$5:$K$44</definedName>
    <definedName name="_xlnm._FilterDatabase" localSheetId="6" hidden="1">julho2024!$B$6:$K$35</definedName>
    <definedName name="_xlnm._FilterDatabase" localSheetId="5" hidden="1">junho2024!$B$6:$K$34</definedName>
    <definedName name="_xlnm._FilterDatabase" localSheetId="4" hidden="1">maio2024!$B$6:$K$39</definedName>
    <definedName name="_xlnm._FilterDatabase" localSheetId="2" hidden="1">março2024!$B$5:$K$65</definedName>
    <definedName name="_xlnm._FilterDatabase" localSheetId="10" hidden="1">'novembro2024   '!$B$6:$K$17</definedName>
    <definedName name="_xlnm._FilterDatabase" localSheetId="9" hidden="1">'outubro2024  '!$B$6:$K$24</definedName>
    <definedName name="_xlnm._FilterDatabase" localSheetId="8" hidden="1">'setembro2024  '!$B$6:$K$22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6" l="1"/>
  <c r="G15" i="36"/>
  <c r="I14" i="36"/>
  <c r="I13" i="36"/>
  <c r="I12" i="36"/>
  <c r="I11" i="36"/>
  <c r="I10" i="36"/>
  <c r="I9" i="36"/>
  <c r="I8" i="36"/>
  <c r="I7" i="36"/>
  <c r="I15" i="36" s="1"/>
  <c r="G15" i="35"/>
  <c r="H15" i="35" l="1"/>
  <c r="I14" i="35"/>
  <c r="I13" i="35"/>
  <c r="I12" i="35"/>
  <c r="I11" i="35"/>
  <c r="I10" i="35"/>
  <c r="I9" i="35"/>
  <c r="I8" i="35"/>
  <c r="I7" i="35"/>
  <c r="I15" i="35" l="1"/>
  <c r="H21" i="34"/>
  <c r="G21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H19" i="33" l="1"/>
  <c r="G19" i="33"/>
  <c r="I7" i="33"/>
  <c r="I18" i="33"/>
  <c r="I17" i="33"/>
  <c r="I15" i="33"/>
  <c r="I14" i="33"/>
  <c r="I21" i="34" l="1"/>
  <c r="I16" i="33"/>
  <c r="I13" i="33"/>
  <c r="I12" i="33"/>
  <c r="I11" i="33"/>
  <c r="I10" i="33"/>
  <c r="I9" i="33"/>
  <c r="I8" i="33"/>
  <c r="I19" i="33" s="1"/>
  <c r="I17" i="32"/>
  <c r="H20" i="32"/>
  <c r="G20" i="32"/>
  <c r="I19" i="32"/>
  <c r="I18" i="32"/>
  <c r="I16" i="32"/>
  <c r="I15" i="32"/>
  <c r="I14" i="32"/>
  <c r="I13" i="32"/>
  <c r="I12" i="32"/>
  <c r="I11" i="32"/>
  <c r="I10" i="32"/>
  <c r="I9" i="32"/>
  <c r="I8" i="32"/>
  <c r="I7" i="32"/>
  <c r="I17" i="31"/>
  <c r="I18" i="31"/>
  <c r="I7" i="31"/>
  <c r="I8" i="31"/>
  <c r="I9" i="31"/>
  <c r="I10" i="31"/>
  <c r="I20" i="31"/>
  <c r="I21" i="31"/>
  <c r="I22" i="31"/>
  <c r="I23" i="31"/>
  <c r="I20" i="32" l="1"/>
  <c r="H32" i="31"/>
  <c r="G32" i="31"/>
  <c r="I31" i="31"/>
  <c r="I30" i="31"/>
  <c r="I29" i="31"/>
  <c r="I28" i="31"/>
  <c r="I27" i="31"/>
  <c r="I26" i="31"/>
  <c r="I25" i="31"/>
  <c r="I24" i="31"/>
  <c r="I19" i="31"/>
  <c r="I16" i="31"/>
  <c r="I15" i="31"/>
  <c r="I14" i="31"/>
  <c r="I13" i="31"/>
  <c r="I12" i="31"/>
  <c r="I11" i="31"/>
  <c r="H31" i="30"/>
  <c r="I18" i="30"/>
  <c r="I17" i="30"/>
  <c r="G31" i="30"/>
  <c r="I32" i="31" l="1"/>
  <c r="I30" i="30"/>
  <c r="I29" i="30"/>
  <c r="I28" i="30"/>
  <c r="I27" i="30"/>
  <c r="I26" i="30"/>
  <c r="I25" i="30"/>
  <c r="I24" i="30"/>
  <c r="I23" i="30"/>
  <c r="I22" i="30"/>
  <c r="I21" i="30"/>
  <c r="I20" i="30"/>
  <c r="I19" i="30"/>
  <c r="I16" i="30"/>
  <c r="I15" i="30"/>
  <c r="I14" i="30"/>
  <c r="I13" i="30"/>
  <c r="I12" i="30"/>
  <c r="I11" i="30"/>
  <c r="I10" i="30"/>
  <c r="I9" i="30"/>
  <c r="I8" i="30"/>
  <c r="I7" i="30"/>
  <c r="H40" i="29"/>
  <c r="G40" i="29"/>
  <c r="I31" i="30" l="1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40" i="29" l="1"/>
  <c r="H55" i="28"/>
  <c r="G55" i="28" l="1"/>
  <c r="I22" i="28" l="1"/>
  <c r="I48" i="28" l="1"/>
  <c r="I20" i="28"/>
  <c r="I12" i="28"/>
  <c r="I50" i="28"/>
  <c r="I39" i="28" l="1"/>
  <c r="I54" i="28" l="1"/>
  <c r="I53" i="28"/>
  <c r="I52" i="28"/>
  <c r="I51" i="28"/>
  <c r="I49" i="28"/>
  <c r="I47" i="28"/>
  <c r="I46" i="28"/>
  <c r="I45" i="28"/>
  <c r="I44" i="28"/>
  <c r="I43" i="28"/>
  <c r="I42" i="28"/>
  <c r="I41" i="28"/>
  <c r="I40" i="28"/>
  <c r="I38" i="28"/>
  <c r="I37" i="28"/>
  <c r="I36" i="28"/>
  <c r="I35" i="28"/>
  <c r="I33" i="28"/>
  <c r="I32" i="28"/>
  <c r="I31" i="28"/>
  <c r="I30" i="28"/>
  <c r="I29" i="28"/>
  <c r="I28" i="28"/>
  <c r="I27" i="28"/>
  <c r="I26" i="28"/>
  <c r="I25" i="28"/>
  <c r="I24" i="28"/>
  <c r="I23" i="28"/>
  <c r="I21" i="28"/>
  <c r="I19" i="28"/>
  <c r="I18" i="28"/>
  <c r="I17" i="28"/>
  <c r="I16" i="28"/>
  <c r="I15" i="28"/>
  <c r="I14" i="28"/>
  <c r="I13" i="28"/>
  <c r="I11" i="28"/>
  <c r="I10" i="28"/>
  <c r="I9" i="28"/>
  <c r="I8" i="28"/>
  <c r="I7" i="28"/>
  <c r="G66" i="27"/>
  <c r="I26" i="27"/>
  <c r="H66" i="27"/>
  <c r="I55" i="28" l="1"/>
  <c r="I35" i="27"/>
  <c r="I65" i="27" l="1"/>
  <c r="I59" i="27"/>
  <c r="I64" i="27" l="1"/>
  <c r="I63" i="27"/>
  <c r="I62" i="27"/>
  <c r="I61" i="27"/>
  <c r="I60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7" i="27"/>
  <c r="I36" i="27"/>
  <c r="I34" i="27"/>
  <c r="I33" i="27"/>
  <c r="I32" i="27"/>
  <c r="I31" i="27"/>
  <c r="I30" i="27"/>
  <c r="I29" i="27"/>
  <c r="I28" i="27"/>
  <c r="I27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H72" i="26"/>
  <c r="G72" i="26"/>
  <c r="I66" i="27" l="1"/>
  <c r="I17" i="26"/>
  <c r="I71" i="26" l="1"/>
  <c r="I70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5" i="26"/>
  <c r="I54" i="26"/>
  <c r="I53" i="26"/>
  <c r="I52" i="26"/>
  <c r="I51" i="26"/>
  <c r="I50" i="26"/>
  <c r="I49" i="26"/>
  <c r="I48" i="26"/>
  <c r="I47" i="26"/>
  <c r="I41" i="26"/>
  <c r="I39" i="26"/>
  <c r="I37" i="26"/>
  <c r="I36" i="26"/>
  <c r="I35" i="26"/>
  <c r="I34" i="26"/>
  <c r="I29" i="26"/>
  <c r="I28" i="26"/>
  <c r="I27" i="26"/>
  <c r="I26" i="26"/>
  <c r="I18" i="26"/>
  <c r="I16" i="26"/>
  <c r="I15" i="26"/>
  <c r="I14" i="26"/>
  <c r="I13" i="26"/>
  <c r="I12" i="26" l="1"/>
  <c r="I11" i="26"/>
  <c r="I10" i="26"/>
  <c r="I9" i="26"/>
  <c r="I7" i="26"/>
  <c r="I6" i="26"/>
  <c r="I46" i="26" l="1"/>
  <c r="I45" i="26"/>
  <c r="I44" i="26"/>
  <c r="I43" i="26"/>
  <c r="I40" i="26"/>
  <c r="I38" i="26"/>
  <c r="I33" i="26"/>
  <c r="I32" i="26"/>
  <c r="I31" i="26"/>
  <c r="I30" i="26"/>
  <c r="I25" i="26"/>
  <c r="I24" i="26"/>
  <c r="I23" i="26"/>
  <c r="I22" i="26"/>
  <c r="I21" i="26"/>
  <c r="I20" i="26"/>
  <c r="I19" i="26"/>
  <c r="I8" i="26"/>
  <c r="H41" i="25"/>
  <c r="G41" i="25"/>
  <c r="I72" i="26" l="1"/>
  <c r="I8" i="25"/>
  <c r="I9" i="25"/>
  <c r="I10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2" i="25"/>
  <c r="I33" i="25"/>
  <c r="I34" i="25"/>
  <c r="I37" i="25"/>
  <c r="I38" i="25"/>
  <c r="I39" i="25"/>
  <c r="I40" i="25"/>
  <c r="I41" i="25" l="1"/>
</calcChain>
</file>

<file path=xl/sharedStrings.xml><?xml version="1.0" encoding="utf-8"?>
<sst xmlns="http://schemas.openxmlformats.org/spreadsheetml/2006/main" count="2220" uniqueCount="112">
  <si>
    <t>Razão Social</t>
  </si>
  <si>
    <t>CNPJ</t>
  </si>
  <si>
    <t>ENERGISA ACRE - DISTRIBUIDORA DE ENERGIA S.A</t>
  </si>
  <si>
    <t>04.065.033/0001-70</t>
  </si>
  <si>
    <t>ENERGISA RONDONIA - DISTRIBUIDORA DE ENERGIA S.A</t>
  </si>
  <si>
    <t>05.914.650/0001-66</t>
  </si>
  <si>
    <t>EQUATORIAL ALAGOAS DISTRIBUIDORA DE ENERGIA S.A.</t>
  </si>
  <si>
    <t>12.272.084/0001-00</t>
  </si>
  <si>
    <t>06.840.748/0001-89</t>
  </si>
  <si>
    <t>DSP 1962/2019</t>
  </si>
  <si>
    <t>AMAZONAS ENERGIA</t>
  </si>
  <si>
    <t>ENERGISA AC</t>
  </si>
  <si>
    <t>ENERGISA RO</t>
  </si>
  <si>
    <t>EQUATORIAL ALAGOAS</t>
  </si>
  <si>
    <t>EQUATORIAL PIAUI DISTRIBUIDORA DE ENERGIA S.A</t>
  </si>
  <si>
    <t>EQUATORIAL PIAUI</t>
  </si>
  <si>
    <t>35.817.262/0001-28</t>
  </si>
  <si>
    <t>AMAZONAS ENERGIA - CREDITOS CCC - FUNDO DE INVESTIMENTO EM DIREITOS CREDITORIOS</t>
  </si>
  <si>
    <t>CEEE</t>
  </si>
  <si>
    <t>COMPANHIA ESTADUAL DE TRANSMISSAO DE ENERGIA ELETRICA - CEEE-T</t>
  </si>
  <si>
    <t>92.715.812/0001-31</t>
  </si>
  <si>
    <t>sigla</t>
  </si>
  <si>
    <t>subsídio</t>
  </si>
  <si>
    <t>competência</t>
  </si>
  <si>
    <t>valor devido</t>
  </si>
  <si>
    <t>valor pago</t>
  </si>
  <si>
    <t>saldo remanescente</t>
  </si>
  <si>
    <t>status</t>
  </si>
  <si>
    <t>base legal</t>
  </si>
  <si>
    <t>pago</t>
  </si>
  <si>
    <t>devolução de quota RGR</t>
  </si>
  <si>
    <t>juros ref. medida provisória 855/2018</t>
  </si>
  <si>
    <t>medida provisória 855/2018</t>
  </si>
  <si>
    <t>aic e sobras fisícas</t>
  </si>
  <si>
    <t>juros ref. aic e sobras físicas</t>
  </si>
  <si>
    <t>PRT MME 438/2020</t>
  </si>
  <si>
    <t>PRT MME 484/2021³</t>
  </si>
  <si>
    <t>PRT MME 483/2021</t>
  </si>
  <si>
    <t>PRT MME 413/2020</t>
  </si>
  <si>
    <t>PRT MME 484/2021</t>
  </si>
  <si>
    <t>CPFL CHIMAY</t>
  </si>
  <si>
    <t>CPFL MOHINI</t>
  </si>
  <si>
    <t>13.326.039/0001-45</t>
  </si>
  <si>
    <t>13.438.769/0001-38</t>
  </si>
  <si>
    <t>CHIMAY EMPREENDIMENTOS E PARTICIPACOES LTDA.</t>
  </si>
  <si>
    <t>MOHINI EMPREENDIMENTOS E PARTICIPACOES LTDA.</t>
  </si>
  <si>
    <t>05.662.199/0001-37</t>
  </si>
  <si>
    <t>JFG ENERGIA S.A.</t>
  </si>
  <si>
    <t>JFG</t>
  </si>
  <si>
    <t>TRUE SECURITIZADORA S.A.</t>
  </si>
  <si>
    <t>TRUE</t>
  </si>
  <si>
    <t>12.130.744/0001-00</t>
  </si>
  <si>
    <t>indenização de concessões</t>
  </si>
  <si>
    <t>PRT MME 727/2023</t>
  </si>
  <si>
    <t>juros indenização de concessões</t>
  </si>
  <si>
    <t>¹ atualização monetária com a incidência de 1% (um por cento) ao mês, pro rata tempore, obedecendo os critérios exigidos no decreto nº 9.022/2017.</t>
  </si>
  <si>
    <t>¹atualização ref. aic e sobras físicas</t>
  </si>
  <si>
    <t>¹atualização ref. devolução de quota RGR</t>
  </si>
  <si>
    <t>¹atualização ref. indenização das concessões</t>
  </si>
  <si>
    <t>DSP 2737/2023</t>
  </si>
  <si>
    <t>janeiro/2024</t>
  </si>
  <si>
    <t>pago parcialmente</t>
  </si>
  <si>
    <t>AMAZONAS ENERGIA S.A</t>
  </si>
  <si>
    <t>02.341.467/0001-20</t>
  </si>
  <si>
    <t>PRT MME 385/2020</t>
  </si>
  <si>
    <t>¹atualização ref. medida provisória 855/2018</t>
  </si>
  <si>
    <t>fevereiro/2024</t>
  </si>
  <si>
    <t>ENBPAR</t>
  </si>
  <si>
    <t>EMPRESA BRASILEIRA DE PARTICIPACOES EM ENERGIA NUCLEAR E BINACIONAL S.A. - ENBPAR</t>
  </si>
  <si>
    <t>43.913.162/0001-23</t>
  </si>
  <si>
    <t>LEI 14120/2021</t>
  </si>
  <si>
    <t>caft busa a pagar</t>
  </si>
  <si>
    <t>pendente</t>
  </si>
  <si>
    <t>² pendente de certidão de adimplemento</t>
  </si>
  <si>
    <t>² aic e sobras fisícas</t>
  </si>
  <si>
    <t>² juros ref. aic e sobras físicas</t>
  </si>
  <si>
    <t>março/2024</t>
  </si>
  <si>
    <t>¹atualização ref. Caft</t>
  </si>
  <si>
    <t>abril/2024</t>
  </si>
  <si>
    <t>¹atualização ref. caft busa a pagar</t>
  </si>
  <si>
    <t>maio/2024</t>
  </si>
  <si>
    <t>junho/2024</t>
  </si>
  <si>
    <t>julho/2024</t>
  </si>
  <si>
    <t>agosto/2024</t>
  </si>
  <si>
    <t>AFLUENTE GERACAO DE ENERGIA ELETRICA S.A.</t>
  </si>
  <si>
    <t>ELETRAM - ELETRICIDADE DA AMAZONIA LTDA</t>
  </si>
  <si>
    <t>EMPRESA REGIONAL DE TRANSMISSAO DE ENERGIA S.A.</t>
  </si>
  <si>
    <t>INTERLIGACAO ELETRICA PINHEIROS S.A.</t>
  </si>
  <si>
    <t>07.620.094/0001-40</t>
  </si>
  <si>
    <t>33.069.063/0001-53</t>
  </si>
  <si>
    <t>05.321.920/0001-25</t>
  </si>
  <si>
    <t>10.260.820/0001-76</t>
  </si>
  <si>
    <t xml:space="preserve">AFLUENTE </t>
  </si>
  <si>
    <t xml:space="preserve">ELETRAM </t>
  </si>
  <si>
    <t xml:space="preserve">ERTE MATRIZ </t>
  </si>
  <si>
    <t xml:space="preserve">IE PINHEIROS </t>
  </si>
  <si>
    <t>ZONA DA MATA GERACAO S/A</t>
  </si>
  <si>
    <t>04.677.733/0001-16</t>
  </si>
  <si>
    <t>ZONA DA MATA</t>
  </si>
  <si>
    <t>DSP 2390/2024</t>
  </si>
  <si>
    <t>setembro2024</t>
  </si>
  <si>
    <t>COMPANHIA DE GERACAO E TRANSMISSAO DE ENERGIA ELETRICA DO SUL DO BRASIL - ELETROBRAS CGT ELETROSUL</t>
  </si>
  <si>
    <t>02.016.507/0001-69</t>
  </si>
  <si>
    <t>CGTESUL</t>
  </si>
  <si>
    <t>indenização de concessões - juros</t>
  </si>
  <si>
    <t>PRT 2497/2024</t>
  </si>
  <si>
    <t>outubro2024</t>
  </si>
  <si>
    <t>¹atualização ref. Indenização de concessão</t>
  </si>
  <si>
    <t>indenização de concessão - juros</t>
  </si>
  <si>
    <t xml:space="preserve">indenização de concessão </t>
  </si>
  <si>
    <t>novembro2024</t>
  </si>
  <si>
    <t>dezembro2024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</si>
</sst>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&quot;.&quot;000&quot;.&quot;000&quot;/&quot;0000&quot;-&quot;00"/>
    <numFmt numFmtId="165" formatCode="_-* #,##0_-;\-* #,##0_-;_-* &quot;-&quot;??_-;_-@_-"/>
    <numFmt numFmtId="166" formatCode="mm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06038D"/>
      <name val="Inter Light"/>
    </font>
    <font>
      <sz val="10"/>
      <color rgb="FF000C4C"/>
      <name val="Inter Light"/>
    </font>
    <font>
      <sz val="10"/>
      <color theme="1"/>
      <name val="Inter Light"/>
    </font>
    <font>
      <b/>
      <sz val="10"/>
      <color rgb="FF06038D"/>
      <name val="Inter Light"/>
    </font>
    <font>
      <sz val="10"/>
      <color rgb="FF08296C"/>
      <name val="Inter Light"/>
    </font>
    <font>
      <b/>
      <sz val="9"/>
      <color rgb="FF06038D"/>
      <name val="Inter Light"/>
    </font>
    <font>
      <sz val="10"/>
      <color rgb="FF06038D"/>
      <name val="Inter Light"/>
    </font>
    <font>
      <sz val="10"/>
      <color theme="1"/>
      <name val="Calibri"/>
      <family val="2"/>
      <scheme val="minor"/>
    </font>
    <font>
      <b/>
      <sz val="10"/>
      <color rgb="FF06038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C4C"/>
      </left>
      <right style="thin">
        <color rgb="FF000C4C"/>
      </right>
      <top style="thin">
        <color rgb="FF000C4C"/>
      </top>
      <bottom style="thin">
        <color rgb="FF000C4C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49" fontId="5" fillId="0" borderId="0" xfId="0" applyNumberFormat="1" applyFont="1"/>
    <xf numFmtId="14" fontId="5" fillId="0" borderId="0" xfId="0" applyNumberFormat="1" applyFont="1" applyAlignment="1">
      <alignment horizontal="center"/>
    </xf>
    <xf numFmtId="43" fontId="5" fillId="0" borderId="0" xfId="2" applyFont="1"/>
    <xf numFmtId="17" fontId="6" fillId="2" borderId="1" xfId="2" quotePrefix="1" applyNumberFormat="1" applyFont="1" applyFill="1" applyBorder="1" applyAlignment="1">
      <alignment horizontal="center" vertical="center"/>
    </xf>
    <xf numFmtId="14" fontId="6" fillId="2" borderId="1" xfId="2" quotePrefix="1" applyNumberFormat="1" applyFont="1" applyFill="1" applyBorder="1" applyAlignment="1">
      <alignment horizontal="center" vertical="center"/>
    </xf>
    <xf numFmtId="43" fontId="6" fillId="2" borderId="1" xfId="2" quotePrefix="1" applyFont="1" applyFill="1" applyBorder="1" applyAlignment="1">
      <alignment horizontal="center" vertical="center" wrapText="1"/>
    </xf>
    <xf numFmtId="17" fontId="6" fillId="2" borderId="1" xfId="3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7" fillId="0" borderId="1" xfId="1" applyFont="1" applyFill="1" applyBorder="1"/>
    <xf numFmtId="165" fontId="7" fillId="0" borderId="1" xfId="2" applyNumberFormat="1" applyFont="1" applyFill="1" applyBorder="1" applyAlignment="1">
      <alignment horizontal="center"/>
    </xf>
    <xf numFmtId="0" fontId="7" fillId="0" borderId="1" xfId="0" applyFont="1" applyBorder="1"/>
    <xf numFmtId="43" fontId="5" fillId="0" borderId="0" xfId="2" applyFont="1" applyAlignment="1">
      <alignment horizontal="center"/>
    </xf>
    <xf numFmtId="44" fontId="5" fillId="0" borderId="0" xfId="1" applyFont="1"/>
    <xf numFmtId="44" fontId="5" fillId="0" borderId="0" xfId="1" applyFont="1" applyAlignment="1">
      <alignment horizontal="center"/>
    </xf>
    <xf numFmtId="43" fontId="5" fillId="0" borderId="0" xfId="0" applyNumberFormat="1" applyFont="1"/>
    <xf numFmtId="44" fontId="5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left"/>
    </xf>
    <xf numFmtId="44" fontId="8" fillId="2" borderId="1" xfId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2" fontId="5" fillId="0" borderId="0" xfId="0" applyNumberFormat="1" applyFont="1"/>
    <xf numFmtId="166" fontId="9" fillId="0" borderId="1" xfId="2" quotePrefix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0" fontId="5" fillId="0" borderId="0" xfId="4" applyNumberFormat="1" applyFont="1"/>
    <xf numFmtId="10" fontId="5" fillId="0" borderId="0" xfId="4" applyNumberFormat="1" applyFont="1" applyAlignment="1">
      <alignment horizontal="center"/>
    </xf>
    <xf numFmtId="44" fontId="10" fillId="0" borderId="0" xfId="1" applyFont="1" applyAlignment="1">
      <alignment horizontal="left"/>
    </xf>
    <xf numFmtId="44" fontId="10" fillId="0" borderId="0" xfId="0" applyNumberFormat="1" applyFont="1" applyAlignment="1">
      <alignment horizontal="left"/>
    </xf>
    <xf numFmtId="44" fontId="10" fillId="0" borderId="0" xfId="1" applyFont="1"/>
    <xf numFmtId="44" fontId="9" fillId="0" borderId="1" xfId="1" applyFont="1" applyFill="1" applyBorder="1"/>
    <xf numFmtId="17" fontId="3" fillId="0" borderId="0" xfId="3" quotePrefix="1" applyNumberFormat="1" applyFont="1" applyFill="1" applyBorder="1" applyAlignment="1">
      <alignment horizontal="center" vertical="center"/>
    </xf>
    <xf numFmtId="10" fontId="11" fillId="0" borderId="0" xfId="4" quotePrefix="1" applyNumberFormat="1" applyFont="1" applyFill="1" applyBorder="1" applyAlignment="1">
      <alignment horizontal="center" vertical="center"/>
    </xf>
    <xf numFmtId="43" fontId="11" fillId="0" borderId="0" xfId="5" quotePrefix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166" fontId="9" fillId="3" borderId="1" xfId="2" quotePrefix="1" applyNumberFormat="1" applyFont="1" applyFill="1" applyBorder="1" applyAlignment="1">
      <alignment horizontal="center"/>
    </xf>
    <xf numFmtId="44" fontId="7" fillId="3" borderId="1" xfId="1" applyFont="1" applyFill="1" applyBorder="1"/>
    <xf numFmtId="44" fontId="9" fillId="3" borderId="1" xfId="1" applyFont="1" applyFill="1" applyBorder="1"/>
    <xf numFmtId="17" fontId="3" fillId="0" borderId="0" xfId="3" quotePrefix="1" applyNumberFormat="1" applyFont="1" applyFill="1" applyBorder="1" applyAlignment="1">
      <alignment horizontal="center" vertical="center"/>
    </xf>
  </cellXfs>
  <cellStyles count="6">
    <cellStyle name="Moeda" xfId="1" builtinId="4"/>
    <cellStyle name="Normal" xfId="0" builtinId="0"/>
    <cellStyle name="Porcentagem" xfId="4" builtinId="5"/>
    <cellStyle name="Vírgula" xfId="5" builtinId="3"/>
    <cellStyle name="Vírgula 2" xfId="3" xr:uid="{09B56F69-5AFC-4F31-90B9-F251A02D5B54}"/>
    <cellStyle name="Vírgula 3" xfId="2" xr:uid="{AD7D7ECE-F7E6-4296-A73C-CD567E92F039}"/>
  </cellStyles>
  <dxfs count="0"/>
  <tableStyles count="0" defaultTableStyle="TableStyleMedium2" defaultPivotStyle="PivotStyleLight16"/>
  <colors>
    <mruColors>
      <color rgb="FF06038D"/>
      <color rgb="FF000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71438</xdr:rowOff>
    </xdr:from>
    <xdr:to>
      <xdr:col>1</xdr:col>
      <xdr:colOff>1182350</xdr:colOff>
      <xdr:row>1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40BA0D-57D3-4AB8-82B8-19EC033E6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71438"/>
          <a:ext cx="1258548" cy="3643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154783</xdr:colOff>
      <xdr:row>0</xdr:row>
      <xdr:rowOff>83344</xdr:rowOff>
    </xdr:from>
    <xdr:to>
      <xdr:col>2</xdr:col>
      <xdr:colOff>48981</xdr:colOff>
      <xdr:row>1</xdr:row>
      <xdr:rowOff>59530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72805B-32B3-49BE-BE65-84AF9F213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3" y="83344"/>
          <a:ext cx="1132448" cy="3333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154783</xdr:colOff>
      <xdr:row>0</xdr:row>
      <xdr:rowOff>83344</xdr:rowOff>
    </xdr:from>
    <xdr:to>
      <xdr:col>2</xdr:col>
      <xdr:colOff>48981</xdr:colOff>
      <xdr:row>1</xdr:row>
      <xdr:rowOff>59530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B255C5-2D37-48E0-B21D-EA6BD5B8D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3" y="83344"/>
          <a:ext cx="1132448" cy="3286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154783</xdr:colOff>
      <xdr:row>0</xdr:row>
      <xdr:rowOff>83344</xdr:rowOff>
    </xdr:from>
    <xdr:to>
      <xdr:col>2</xdr:col>
      <xdr:colOff>48981</xdr:colOff>
      <xdr:row>1</xdr:row>
      <xdr:rowOff>59530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A2BFE6-CA40-48FC-ABDF-747402002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3" y="83344"/>
          <a:ext cx="1132448" cy="328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71438</xdr:rowOff>
    </xdr:from>
    <xdr:to>
      <xdr:col>1</xdr:col>
      <xdr:colOff>1134725</xdr:colOff>
      <xdr:row>1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DC79BC-A570-40B6-9B36-51A230E0B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71438"/>
          <a:ext cx="1258548" cy="364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71438</xdr:rowOff>
    </xdr:from>
    <xdr:to>
      <xdr:col>1</xdr:col>
      <xdr:colOff>1182350</xdr:colOff>
      <xdr:row>1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120C9F-1C43-4DE6-A6ED-2AF1073F5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71438"/>
          <a:ext cx="1258548" cy="364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71438</xdr:rowOff>
    </xdr:from>
    <xdr:to>
      <xdr:col>1</xdr:col>
      <xdr:colOff>1134725</xdr:colOff>
      <xdr:row>1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BC206-8C77-4547-9FCE-8A84F24B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71438"/>
          <a:ext cx="1258548" cy="364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71438</xdr:rowOff>
    </xdr:from>
    <xdr:to>
      <xdr:col>1</xdr:col>
      <xdr:colOff>1134725</xdr:colOff>
      <xdr:row>1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C27DFF-7533-4887-929E-868A42374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71438"/>
          <a:ext cx="1258548" cy="3643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71438</xdr:rowOff>
    </xdr:from>
    <xdr:to>
      <xdr:col>1</xdr:col>
      <xdr:colOff>1134725</xdr:colOff>
      <xdr:row>1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A0BDF6-DBFB-42D1-BB74-A44261E44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71438"/>
          <a:ext cx="1258548" cy="3643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71438</xdr:rowOff>
    </xdr:from>
    <xdr:to>
      <xdr:col>1</xdr:col>
      <xdr:colOff>1134725</xdr:colOff>
      <xdr:row>1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90F899-AAA7-48CF-BC43-A457608FF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71438"/>
          <a:ext cx="1258548" cy="3643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71438</xdr:rowOff>
    </xdr:from>
    <xdr:to>
      <xdr:col>1</xdr:col>
      <xdr:colOff>1134725</xdr:colOff>
      <xdr:row>1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FD1594-BFBC-4837-9D60-DF7DA1FA4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71438"/>
          <a:ext cx="1258548" cy="3643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71438</xdr:rowOff>
    </xdr:from>
    <xdr:to>
      <xdr:col>1</xdr:col>
      <xdr:colOff>1134725</xdr:colOff>
      <xdr:row>1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90C2E6-FBAF-4450-9062-DC7A51EFA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71438"/>
          <a:ext cx="1258548" cy="364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75D1-E258-439E-BBE9-6F803DBF2272}">
  <dimension ref="B1:L55"/>
  <sheetViews>
    <sheetView showGridLines="0" zoomScale="80" zoomScaleNormal="80" workbookViewId="0"/>
  </sheetViews>
  <sheetFormatPr defaultRowHeight="12.75" x14ac:dyDescent="0.2"/>
  <cols>
    <col min="1" max="1" width="1.85546875" style="2" customWidth="1"/>
    <col min="2" max="2" width="22.42578125" style="2" customWidth="1"/>
    <col min="3" max="3" width="55" style="2" customWidth="1"/>
    <col min="4" max="4" width="22.7109375" style="3" customWidth="1"/>
    <col min="5" max="5" width="44.28515625" style="2" bestFit="1" customWidth="1"/>
    <col min="6" max="6" width="19.140625" style="4" customWidth="1"/>
    <col min="7" max="8" width="22.85546875" style="5" bestFit="1" customWidth="1"/>
    <col min="9" max="9" width="22" style="5" bestFit="1" customWidth="1"/>
    <col min="10" max="10" width="20.5703125" style="5" bestFit="1" customWidth="1"/>
    <col min="11" max="11" width="31.425781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G1" s="28"/>
    </row>
    <row r="2" spans="2:11" ht="15" customHeight="1" x14ac:dyDescent="0.2">
      <c r="B2" s="41" t="s">
        <v>60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28.5" customHeight="1" x14ac:dyDescent="0.2">
      <c r="B5" s="6" t="s">
        <v>21</v>
      </c>
      <c r="C5" s="6" t="s">
        <v>0</v>
      </c>
      <c r="D5" s="6" t="s">
        <v>1</v>
      </c>
      <c r="E5" s="6" t="s">
        <v>22</v>
      </c>
      <c r="F5" s="7" t="s">
        <v>23</v>
      </c>
      <c r="G5" s="8" t="s">
        <v>24</v>
      </c>
      <c r="H5" s="8" t="s">
        <v>25</v>
      </c>
      <c r="I5" s="8" t="s">
        <v>26</v>
      </c>
      <c r="J5" s="6" t="s">
        <v>27</v>
      </c>
      <c r="K5" s="9" t="s">
        <v>28</v>
      </c>
    </row>
    <row r="6" spans="2:11" ht="15" customHeight="1" x14ac:dyDescent="0.2">
      <c r="B6" s="10" t="s">
        <v>10</v>
      </c>
      <c r="C6" s="11" t="s">
        <v>62</v>
      </c>
      <c r="D6" s="12" t="s">
        <v>63</v>
      </c>
      <c r="E6" s="27" t="s">
        <v>33</v>
      </c>
      <c r="F6" s="26">
        <v>45292</v>
      </c>
      <c r="G6" s="14">
        <v>25128242.52</v>
      </c>
      <c r="H6" s="14">
        <v>20902228.300000001</v>
      </c>
      <c r="I6" s="14">
        <v>4226014.22</v>
      </c>
      <c r="J6" s="15" t="s">
        <v>61</v>
      </c>
      <c r="K6" s="13" t="s">
        <v>64</v>
      </c>
    </row>
    <row r="7" spans="2:11" ht="15" customHeight="1" x14ac:dyDescent="0.2">
      <c r="B7" s="10" t="s">
        <v>11</v>
      </c>
      <c r="C7" s="11" t="s">
        <v>2</v>
      </c>
      <c r="D7" s="12" t="s">
        <v>3</v>
      </c>
      <c r="E7" s="27" t="s">
        <v>33</v>
      </c>
      <c r="F7" s="26">
        <v>45292</v>
      </c>
      <c r="G7" s="14">
        <v>1247421.6499999999</v>
      </c>
      <c r="H7" s="14">
        <v>1037632.94</v>
      </c>
      <c r="I7" s="14">
        <v>209788.72</v>
      </c>
      <c r="J7" s="15" t="s">
        <v>61</v>
      </c>
      <c r="K7" s="13" t="s">
        <v>35</v>
      </c>
    </row>
    <row r="8" spans="2:11" ht="15" customHeight="1" x14ac:dyDescent="0.2">
      <c r="B8" s="10" t="s">
        <v>11</v>
      </c>
      <c r="C8" s="11" t="s">
        <v>2</v>
      </c>
      <c r="D8" s="12" t="s">
        <v>3</v>
      </c>
      <c r="E8" s="27" t="s">
        <v>33</v>
      </c>
      <c r="F8" s="26">
        <v>45292</v>
      </c>
      <c r="G8" s="14">
        <v>2578364.14</v>
      </c>
      <c r="H8" s="14">
        <v>2144740.36</v>
      </c>
      <c r="I8" s="14">
        <f t="shared" ref="I8:I40" si="0">G8-H8</f>
        <v>433623.78000000026</v>
      </c>
      <c r="J8" s="15" t="s">
        <v>61</v>
      </c>
      <c r="K8" s="13" t="s">
        <v>36</v>
      </c>
    </row>
    <row r="9" spans="2:11" ht="15" customHeight="1" x14ac:dyDescent="0.2">
      <c r="B9" s="10" t="s">
        <v>15</v>
      </c>
      <c r="C9" s="16" t="s">
        <v>14</v>
      </c>
      <c r="D9" s="12" t="s">
        <v>8</v>
      </c>
      <c r="E9" s="27" t="s">
        <v>33</v>
      </c>
      <c r="F9" s="26">
        <v>45292</v>
      </c>
      <c r="G9" s="14">
        <v>10997832.93</v>
      </c>
      <c r="H9" s="14">
        <v>9148240.8499999996</v>
      </c>
      <c r="I9" s="14">
        <f t="shared" si="0"/>
        <v>1849592.08</v>
      </c>
      <c r="J9" s="15" t="s">
        <v>61</v>
      </c>
      <c r="K9" s="13" t="s">
        <v>38</v>
      </c>
    </row>
    <row r="10" spans="2:11" ht="15" customHeight="1" x14ac:dyDescent="0.2">
      <c r="B10" s="10" t="s">
        <v>13</v>
      </c>
      <c r="C10" s="11" t="s">
        <v>6</v>
      </c>
      <c r="D10" s="12" t="s">
        <v>7</v>
      </c>
      <c r="E10" s="27" t="s">
        <v>33</v>
      </c>
      <c r="F10" s="26">
        <v>45292</v>
      </c>
      <c r="G10" s="14">
        <v>955663.6</v>
      </c>
      <c r="H10" s="14">
        <v>794942.13</v>
      </c>
      <c r="I10" s="14">
        <f t="shared" si="0"/>
        <v>160721.46999999997</v>
      </c>
      <c r="J10" s="15" t="s">
        <v>61</v>
      </c>
      <c r="K10" s="13" t="s">
        <v>37</v>
      </c>
    </row>
    <row r="11" spans="2:11" ht="15" customHeight="1" x14ac:dyDescent="0.2">
      <c r="B11" s="10" t="s">
        <v>12</v>
      </c>
      <c r="C11" s="16" t="s">
        <v>4</v>
      </c>
      <c r="D11" s="12" t="s">
        <v>5</v>
      </c>
      <c r="E11" s="27" t="s">
        <v>33</v>
      </c>
      <c r="F11" s="26">
        <v>45292</v>
      </c>
      <c r="G11" s="14">
        <v>1535315.19</v>
      </c>
      <c r="H11" s="14">
        <v>1277109.1499999999</v>
      </c>
      <c r="I11" s="14">
        <v>258206.03</v>
      </c>
      <c r="J11" s="15" t="s">
        <v>61</v>
      </c>
      <c r="K11" s="13" t="s">
        <v>35</v>
      </c>
    </row>
    <row r="12" spans="2:11" ht="15" customHeight="1" x14ac:dyDescent="0.2">
      <c r="B12" s="10" t="s">
        <v>12</v>
      </c>
      <c r="C12" s="16" t="s">
        <v>4</v>
      </c>
      <c r="D12" s="12" t="s">
        <v>5</v>
      </c>
      <c r="E12" s="27" t="s">
        <v>33</v>
      </c>
      <c r="F12" s="26">
        <v>45292</v>
      </c>
      <c r="G12" s="14">
        <v>7067144.4465911854</v>
      </c>
      <c r="H12" s="14">
        <v>5878607.1699999999</v>
      </c>
      <c r="I12" s="14">
        <v>1188537.29</v>
      </c>
      <c r="J12" s="15" t="s">
        <v>61</v>
      </c>
      <c r="K12" s="13" t="s">
        <v>39</v>
      </c>
    </row>
    <row r="13" spans="2:11" ht="15" customHeight="1" x14ac:dyDescent="0.2">
      <c r="B13" s="10" t="s">
        <v>10</v>
      </c>
      <c r="C13" s="11" t="s">
        <v>62</v>
      </c>
      <c r="D13" s="12" t="s">
        <v>63</v>
      </c>
      <c r="E13" s="27" t="s">
        <v>56</v>
      </c>
      <c r="F13" s="26">
        <v>45292</v>
      </c>
      <c r="G13" s="14">
        <v>3635.08</v>
      </c>
      <c r="H13" s="14">
        <v>3635.08</v>
      </c>
      <c r="I13" s="14">
        <f t="shared" si="0"/>
        <v>0</v>
      </c>
      <c r="J13" s="15" t="s">
        <v>29</v>
      </c>
      <c r="K13" s="13" t="s">
        <v>64</v>
      </c>
    </row>
    <row r="14" spans="2:11" ht="15" customHeight="1" x14ac:dyDescent="0.2">
      <c r="B14" s="10" t="s">
        <v>11</v>
      </c>
      <c r="C14" s="16" t="s">
        <v>2</v>
      </c>
      <c r="D14" s="12" t="s">
        <v>3</v>
      </c>
      <c r="E14" s="27" t="s">
        <v>56</v>
      </c>
      <c r="F14" s="26">
        <v>45292</v>
      </c>
      <c r="G14" s="14">
        <v>183.21</v>
      </c>
      <c r="H14" s="14">
        <v>183.21</v>
      </c>
      <c r="I14" s="14">
        <f t="shared" si="0"/>
        <v>0</v>
      </c>
      <c r="J14" s="15" t="s">
        <v>29</v>
      </c>
      <c r="K14" s="13" t="s">
        <v>39</v>
      </c>
    </row>
    <row r="15" spans="2:11" ht="15" customHeight="1" x14ac:dyDescent="0.2">
      <c r="B15" s="10" t="s">
        <v>11</v>
      </c>
      <c r="C15" s="16" t="s">
        <v>2</v>
      </c>
      <c r="D15" s="12" t="s">
        <v>3</v>
      </c>
      <c r="E15" s="27" t="s">
        <v>56</v>
      </c>
      <c r="F15" s="26">
        <v>45292</v>
      </c>
      <c r="G15" s="14">
        <v>381.52</v>
      </c>
      <c r="H15" s="14">
        <v>381.52</v>
      </c>
      <c r="I15" s="14">
        <f t="shared" si="0"/>
        <v>0</v>
      </c>
      <c r="J15" s="15" t="s">
        <v>29</v>
      </c>
      <c r="K15" s="13" t="s">
        <v>39</v>
      </c>
    </row>
    <row r="16" spans="2:11" ht="15" customHeight="1" x14ac:dyDescent="0.2">
      <c r="B16" s="10" t="s">
        <v>15</v>
      </c>
      <c r="C16" s="16" t="s">
        <v>14</v>
      </c>
      <c r="D16" s="12" t="s">
        <v>8</v>
      </c>
      <c r="E16" s="27" t="s">
        <v>56</v>
      </c>
      <c r="F16" s="26">
        <v>45292</v>
      </c>
      <c r="G16" s="14">
        <v>1603.11</v>
      </c>
      <c r="H16" s="14">
        <v>1603.11</v>
      </c>
      <c r="I16" s="14">
        <f t="shared" si="0"/>
        <v>0</v>
      </c>
      <c r="J16" s="15" t="s">
        <v>29</v>
      </c>
      <c r="K16" s="13" t="s">
        <v>39</v>
      </c>
    </row>
    <row r="17" spans="2:11" ht="15" customHeight="1" x14ac:dyDescent="0.2">
      <c r="B17" s="10" t="s">
        <v>13</v>
      </c>
      <c r="C17" s="16" t="s">
        <v>6</v>
      </c>
      <c r="D17" s="12" t="s">
        <v>7</v>
      </c>
      <c r="E17" s="27" t="s">
        <v>56</v>
      </c>
      <c r="F17" s="26">
        <v>45292</v>
      </c>
      <c r="G17" s="14">
        <v>141.41</v>
      </c>
      <c r="H17" s="14">
        <v>141.41</v>
      </c>
      <c r="I17" s="14">
        <f t="shared" si="0"/>
        <v>0</v>
      </c>
      <c r="J17" s="15" t="s">
        <v>29</v>
      </c>
      <c r="K17" s="13" t="s">
        <v>39</v>
      </c>
    </row>
    <row r="18" spans="2:11" ht="15" customHeight="1" x14ac:dyDescent="0.2">
      <c r="B18" s="10" t="s">
        <v>12</v>
      </c>
      <c r="C18" s="16" t="s">
        <v>4</v>
      </c>
      <c r="D18" s="12" t="s">
        <v>5</v>
      </c>
      <c r="E18" s="27" t="s">
        <v>56</v>
      </c>
      <c r="F18" s="26">
        <v>45292</v>
      </c>
      <c r="G18" s="14">
        <v>225.49</v>
      </c>
      <c r="H18" s="14">
        <v>225.49</v>
      </c>
      <c r="I18" s="14">
        <f t="shared" si="0"/>
        <v>0</v>
      </c>
      <c r="J18" s="15" t="s">
        <v>29</v>
      </c>
      <c r="K18" s="13" t="s">
        <v>35</v>
      </c>
    </row>
    <row r="19" spans="2:11" ht="15" customHeight="1" x14ac:dyDescent="0.2">
      <c r="B19" s="10" t="s">
        <v>12</v>
      </c>
      <c r="C19" s="16" t="s">
        <v>4</v>
      </c>
      <c r="D19" s="12" t="s">
        <v>5</v>
      </c>
      <c r="E19" s="27" t="s">
        <v>56</v>
      </c>
      <c r="F19" s="26">
        <v>45292</v>
      </c>
      <c r="G19" s="14">
        <v>1045.74</v>
      </c>
      <c r="H19" s="14">
        <v>1045.74</v>
      </c>
      <c r="I19" s="14">
        <f t="shared" si="0"/>
        <v>0</v>
      </c>
      <c r="J19" s="15" t="s">
        <v>29</v>
      </c>
      <c r="K19" s="13" t="s">
        <v>39</v>
      </c>
    </row>
    <row r="20" spans="2:11" ht="15" customHeight="1" x14ac:dyDescent="0.2">
      <c r="B20" s="10" t="s">
        <v>18</v>
      </c>
      <c r="C20" s="16" t="s">
        <v>19</v>
      </c>
      <c r="D20" s="12" t="s">
        <v>20</v>
      </c>
      <c r="E20" s="27" t="s">
        <v>57</v>
      </c>
      <c r="F20" s="26">
        <v>45261</v>
      </c>
      <c r="G20" s="14">
        <v>10.52</v>
      </c>
      <c r="H20" s="14">
        <v>10.52</v>
      </c>
      <c r="I20" s="14">
        <f t="shared" si="0"/>
        <v>0</v>
      </c>
      <c r="J20" s="15" t="s">
        <v>29</v>
      </c>
      <c r="K20" s="13" t="s">
        <v>59</v>
      </c>
    </row>
    <row r="21" spans="2:11" ht="15" customHeight="1" x14ac:dyDescent="0.2">
      <c r="B21" s="10" t="s">
        <v>40</v>
      </c>
      <c r="C21" s="16" t="s">
        <v>44</v>
      </c>
      <c r="D21" s="12" t="s">
        <v>42</v>
      </c>
      <c r="E21" s="27" t="s">
        <v>57</v>
      </c>
      <c r="F21" s="26">
        <v>45261</v>
      </c>
      <c r="G21" s="14">
        <v>0.05</v>
      </c>
      <c r="H21" s="14">
        <v>0.05</v>
      </c>
      <c r="I21" s="14">
        <f t="shared" si="0"/>
        <v>0</v>
      </c>
      <c r="J21" s="15" t="s">
        <v>29</v>
      </c>
      <c r="K21" s="13" t="s">
        <v>59</v>
      </c>
    </row>
    <row r="22" spans="2:11" ht="15" customHeight="1" x14ac:dyDescent="0.2">
      <c r="B22" s="10" t="s">
        <v>41</v>
      </c>
      <c r="C22" s="16" t="s">
        <v>45</v>
      </c>
      <c r="D22" s="12" t="s">
        <v>43</v>
      </c>
      <c r="E22" s="27" t="s">
        <v>57</v>
      </c>
      <c r="F22" s="26">
        <v>45261</v>
      </c>
      <c r="G22" s="14">
        <v>1.17</v>
      </c>
      <c r="H22" s="14">
        <v>1.17</v>
      </c>
      <c r="I22" s="14">
        <f t="shared" si="0"/>
        <v>0</v>
      </c>
      <c r="J22" s="15" t="s">
        <v>29</v>
      </c>
      <c r="K22" s="13" t="s">
        <v>59</v>
      </c>
    </row>
    <row r="23" spans="2:11" ht="15" customHeight="1" x14ac:dyDescent="0.2">
      <c r="B23" s="10" t="s">
        <v>48</v>
      </c>
      <c r="C23" s="16" t="s">
        <v>47</v>
      </c>
      <c r="D23" s="12" t="s">
        <v>46</v>
      </c>
      <c r="E23" s="27" t="s">
        <v>57</v>
      </c>
      <c r="F23" s="26">
        <v>45261</v>
      </c>
      <c r="G23" s="14">
        <v>0.3</v>
      </c>
      <c r="H23" s="14">
        <v>0.3</v>
      </c>
      <c r="I23" s="14">
        <f t="shared" si="0"/>
        <v>0</v>
      </c>
      <c r="J23" s="15" t="s">
        <v>29</v>
      </c>
      <c r="K23" s="13" t="s">
        <v>59</v>
      </c>
    </row>
    <row r="24" spans="2:11" ht="15" customHeight="1" x14ac:dyDescent="0.2">
      <c r="B24" s="10" t="s">
        <v>50</v>
      </c>
      <c r="C24" s="16" t="s">
        <v>49</v>
      </c>
      <c r="D24" s="12" t="s">
        <v>51</v>
      </c>
      <c r="E24" s="27" t="s">
        <v>58</v>
      </c>
      <c r="F24" s="26">
        <v>45292</v>
      </c>
      <c r="G24" s="14">
        <v>17721</v>
      </c>
      <c r="H24" s="14">
        <v>17721</v>
      </c>
      <c r="I24" s="14">
        <f t="shared" si="0"/>
        <v>0</v>
      </c>
      <c r="J24" s="15" t="s">
        <v>29</v>
      </c>
      <c r="K24" s="13" t="s">
        <v>53</v>
      </c>
    </row>
    <row r="25" spans="2:11" ht="15" customHeight="1" x14ac:dyDescent="0.2">
      <c r="B25" s="10" t="s">
        <v>10</v>
      </c>
      <c r="C25" s="16" t="s">
        <v>17</v>
      </c>
      <c r="D25" s="12" t="s">
        <v>16</v>
      </c>
      <c r="E25" s="27" t="s">
        <v>65</v>
      </c>
      <c r="F25" s="26">
        <v>45292</v>
      </c>
      <c r="G25" s="14">
        <v>776.95</v>
      </c>
      <c r="H25" s="14">
        <v>776.95</v>
      </c>
      <c r="I25" s="14">
        <f t="shared" si="0"/>
        <v>0</v>
      </c>
      <c r="J25" s="15" t="s">
        <v>29</v>
      </c>
      <c r="K25" s="13" t="s">
        <v>9</v>
      </c>
    </row>
    <row r="26" spans="2:11" ht="15" customHeight="1" x14ac:dyDescent="0.2">
      <c r="B26" s="10" t="s">
        <v>18</v>
      </c>
      <c r="C26" s="11" t="s">
        <v>19</v>
      </c>
      <c r="D26" s="12" t="s">
        <v>20</v>
      </c>
      <c r="E26" s="27" t="s">
        <v>30</v>
      </c>
      <c r="F26" s="26">
        <v>45261</v>
      </c>
      <c r="G26" s="14">
        <v>73278.12</v>
      </c>
      <c r="H26" s="14">
        <v>60954.36</v>
      </c>
      <c r="I26" s="14">
        <f t="shared" si="0"/>
        <v>12323.759999999995</v>
      </c>
      <c r="J26" s="15" t="s">
        <v>61</v>
      </c>
      <c r="K26" s="13" t="s">
        <v>59</v>
      </c>
    </row>
    <row r="27" spans="2:11" ht="15" customHeight="1" x14ac:dyDescent="0.2">
      <c r="B27" s="10" t="s">
        <v>40</v>
      </c>
      <c r="C27" s="11" t="s">
        <v>44</v>
      </c>
      <c r="D27" s="12" t="s">
        <v>42</v>
      </c>
      <c r="E27" s="27" t="s">
        <v>30</v>
      </c>
      <c r="F27" s="26">
        <v>45261</v>
      </c>
      <c r="G27" s="14">
        <v>336.47</v>
      </c>
      <c r="H27" s="14">
        <v>279.88</v>
      </c>
      <c r="I27" s="14">
        <f t="shared" si="0"/>
        <v>56.590000000000032</v>
      </c>
      <c r="J27" s="15" t="s">
        <v>61</v>
      </c>
      <c r="K27" s="13" t="s">
        <v>59</v>
      </c>
    </row>
    <row r="28" spans="2:11" ht="15" customHeight="1" x14ac:dyDescent="0.2">
      <c r="B28" s="10" t="s">
        <v>41</v>
      </c>
      <c r="C28" s="11" t="s">
        <v>45</v>
      </c>
      <c r="D28" s="12" t="s">
        <v>43</v>
      </c>
      <c r="E28" s="27" t="s">
        <v>30</v>
      </c>
      <c r="F28" s="26">
        <v>45261</v>
      </c>
      <c r="G28" s="14">
        <v>8128.17</v>
      </c>
      <c r="H28" s="14">
        <v>6761.19</v>
      </c>
      <c r="I28" s="14">
        <f t="shared" si="0"/>
        <v>1366.9800000000005</v>
      </c>
      <c r="J28" s="15" t="s">
        <v>61</v>
      </c>
      <c r="K28" s="13" t="s">
        <v>59</v>
      </c>
    </row>
    <row r="29" spans="2:11" ht="15" customHeight="1" x14ac:dyDescent="0.2">
      <c r="B29" s="10" t="s">
        <v>48</v>
      </c>
      <c r="C29" s="11" t="s">
        <v>47</v>
      </c>
      <c r="D29" s="12" t="s">
        <v>46</v>
      </c>
      <c r="E29" s="27" t="s">
        <v>30</v>
      </c>
      <c r="F29" s="26">
        <v>45261</v>
      </c>
      <c r="G29" s="14">
        <v>2123.98</v>
      </c>
      <c r="H29" s="14">
        <v>1766.77</v>
      </c>
      <c r="I29" s="14">
        <f t="shared" si="0"/>
        <v>357.21000000000004</v>
      </c>
      <c r="J29" s="15" t="s">
        <v>61</v>
      </c>
      <c r="K29" s="13" t="s">
        <v>59</v>
      </c>
    </row>
    <row r="30" spans="2:11" ht="15" customHeight="1" x14ac:dyDescent="0.2">
      <c r="B30" s="10" t="s">
        <v>10</v>
      </c>
      <c r="C30" s="11" t="s">
        <v>62</v>
      </c>
      <c r="D30" s="12" t="s">
        <v>63</v>
      </c>
      <c r="E30" s="27" t="s">
        <v>34</v>
      </c>
      <c r="F30" s="26">
        <v>45292</v>
      </c>
      <c r="G30" s="14">
        <v>193774.96</v>
      </c>
      <c r="H30" s="14">
        <v>161186.29999999999</v>
      </c>
      <c r="I30" s="14">
        <v>32588.67</v>
      </c>
      <c r="J30" s="15" t="s">
        <v>61</v>
      </c>
      <c r="K30" s="13" t="s">
        <v>64</v>
      </c>
    </row>
    <row r="31" spans="2:11" ht="15" customHeight="1" x14ac:dyDescent="0.2">
      <c r="B31" s="10" t="s">
        <v>11</v>
      </c>
      <c r="C31" s="11" t="s">
        <v>2</v>
      </c>
      <c r="D31" s="12" t="s">
        <v>3</v>
      </c>
      <c r="E31" s="27" t="s">
        <v>34</v>
      </c>
      <c r="F31" s="26">
        <v>45292</v>
      </c>
      <c r="G31" s="14">
        <v>28812.959999999999</v>
      </c>
      <c r="H31" s="14">
        <v>23967.26</v>
      </c>
      <c r="I31" s="14">
        <v>4845.7</v>
      </c>
      <c r="J31" s="15" t="s">
        <v>61</v>
      </c>
      <c r="K31" s="13" t="s">
        <v>35</v>
      </c>
    </row>
    <row r="32" spans="2:11" ht="15" customHeight="1" x14ac:dyDescent="0.2">
      <c r="B32" s="10" t="s">
        <v>11</v>
      </c>
      <c r="C32" s="11" t="s">
        <v>2</v>
      </c>
      <c r="D32" s="12" t="s">
        <v>3</v>
      </c>
      <c r="E32" s="27" t="s">
        <v>34</v>
      </c>
      <c r="F32" s="26">
        <v>45292</v>
      </c>
      <c r="G32" s="14">
        <v>79344.509999999995</v>
      </c>
      <c r="H32" s="14">
        <v>66000.52</v>
      </c>
      <c r="I32" s="14">
        <f t="shared" si="0"/>
        <v>13343.989999999991</v>
      </c>
      <c r="J32" s="15" t="s">
        <v>61</v>
      </c>
      <c r="K32" s="13" t="s">
        <v>36</v>
      </c>
    </row>
    <row r="33" spans="2:12" ht="15" customHeight="1" x14ac:dyDescent="0.2">
      <c r="B33" s="10" t="s">
        <v>15</v>
      </c>
      <c r="C33" s="16" t="s">
        <v>14</v>
      </c>
      <c r="D33" s="12" t="s">
        <v>8</v>
      </c>
      <c r="E33" s="27" t="s">
        <v>34</v>
      </c>
      <c r="F33" s="26">
        <v>45292</v>
      </c>
      <c r="G33" s="14">
        <v>169485.06</v>
      </c>
      <c r="H33" s="14">
        <v>140981.42000000001</v>
      </c>
      <c r="I33" s="14">
        <f t="shared" si="0"/>
        <v>28503.639999999985</v>
      </c>
      <c r="J33" s="15" t="s">
        <v>61</v>
      </c>
      <c r="K33" s="13" t="s">
        <v>38</v>
      </c>
    </row>
    <row r="34" spans="2:12" ht="15" customHeight="1" x14ac:dyDescent="0.2">
      <c r="B34" s="10" t="s">
        <v>13</v>
      </c>
      <c r="C34" s="11" t="s">
        <v>6</v>
      </c>
      <c r="D34" s="12" t="s">
        <v>7</v>
      </c>
      <c r="E34" s="27" t="s">
        <v>34</v>
      </c>
      <c r="F34" s="26">
        <v>45292</v>
      </c>
      <c r="G34" s="14">
        <v>29408.83</v>
      </c>
      <c r="H34" s="14">
        <v>24462.92</v>
      </c>
      <c r="I34" s="14">
        <f t="shared" si="0"/>
        <v>4945.9100000000035</v>
      </c>
      <c r="J34" s="15" t="s">
        <v>61</v>
      </c>
      <c r="K34" s="13" t="s">
        <v>37</v>
      </c>
    </row>
    <row r="35" spans="2:12" ht="15" customHeight="1" x14ac:dyDescent="0.2">
      <c r="B35" s="10" t="s">
        <v>12</v>
      </c>
      <c r="C35" s="16" t="s">
        <v>4</v>
      </c>
      <c r="D35" s="12" t="s">
        <v>5</v>
      </c>
      <c r="E35" s="27" t="s">
        <v>34</v>
      </c>
      <c r="F35" s="26">
        <v>45292</v>
      </c>
      <c r="G35" s="14">
        <v>35462.730000000003</v>
      </c>
      <c r="H35" s="14">
        <v>29498.68</v>
      </c>
      <c r="I35" s="14">
        <v>5964.0500000000029</v>
      </c>
      <c r="J35" s="15" t="s">
        <v>61</v>
      </c>
      <c r="K35" s="13" t="s">
        <v>35</v>
      </c>
    </row>
    <row r="36" spans="2:12" ht="15" customHeight="1" x14ac:dyDescent="0.2">
      <c r="B36" s="10" t="s">
        <v>12</v>
      </c>
      <c r="C36" s="16" t="s">
        <v>4</v>
      </c>
      <c r="D36" s="12" t="s">
        <v>5</v>
      </c>
      <c r="E36" s="27" t="s">
        <v>34</v>
      </c>
      <c r="F36" s="26">
        <v>45292</v>
      </c>
      <c r="G36" s="14">
        <v>217478.64489311352</v>
      </c>
      <c r="H36" s="14">
        <v>180903.55</v>
      </c>
      <c r="I36" s="14">
        <v>36575.089999999997</v>
      </c>
      <c r="J36" s="15" t="s">
        <v>61</v>
      </c>
      <c r="K36" s="13" t="s">
        <v>39</v>
      </c>
    </row>
    <row r="37" spans="2:12" ht="14.25" customHeight="1" x14ac:dyDescent="0.2">
      <c r="B37" s="10" t="s">
        <v>10</v>
      </c>
      <c r="C37" s="11" t="s">
        <v>17</v>
      </c>
      <c r="D37" s="12" t="s">
        <v>16</v>
      </c>
      <c r="E37" s="27" t="s">
        <v>31</v>
      </c>
      <c r="F37" s="26">
        <v>45292</v>
      </c>
      <c r="G37" s="14">
        <v>1616221.29</v>
      </c>
      <c r="H37" s="14">
        <v>1344408.65</v>
      </c>
      <c r="I37" s="14">
        <f t="shared" si="0"/>
        <v>271812.64000000013</v>
      </c>
      <c r="J37" s="15" t="s">
        <v>61</v>
      </c>
      <c r="K37" s="13" t="s">
        <v>9</v>
      </c>
    </row>
    <row r="38" spans="2:12" ht="15" customHeight="1" x14ac:dyDescent="0.2">
      <c r="B38" s="10" t="s">
        <v>50</v>
      </c>
      <c r="C38" s="11" t="s">
        <v>49</v>
      </c>
      <c r="D38" s="12" t="s">
        <v>51</v>
      </c>
      <c r="E38" s="27" t="s">
        <v>54</v>
      </c>
      <c r="F38" s="26">
        <v>45292</v>
      </c>
      <c r="G38" s="14">
        <v>36534642.226793788</v>
      </c>
      <c r="H38" s="14">
        <v>30390324.02</v>
      </c>
      <c r="I38" s="14">
        <f t="shared" si="0"/>
        <v>6144318.2067937888</v>
      </c>
      <c r="J38" s="15" t="s">
        <v>61</v>
      </c>
      <c r="K38" s="13" t="s">
        <v>53</v>
      </c>
    </row>
    <row r="39" spans="2:12" ht="15" customHeight="1" x14ac:dyDescent="0.2">
      <c r="B39" s="10" t="s">
        <v>50</v>
      </c>
      <c r="C39" s="11" t="s">
        <v>49</v>
      </c>
      <c r="D39" s="12" t="s">
        <v>51</v>
      </c>
      <c r="E39" s="27" t="s">
        <v>52</v>
      </c>
      <c r="F39" s="26">
        <v>45292</v>
      </c>
      <c r="G39" s="14">
        <v>54061353.270000003</v>
      </c>
      <c r="H39" s="14">
        <v>44969430.200000003</v>
      </c>
      <c r="I39" s="14">
        <f t="shared" si="0"/>
        <v>9091923.0700000003</v>
      </c>
      <c r="J39" s="15" t="s">
        <v>61</v>
      </c>
      <c r="K39" s="13" t="s">
        <v>53</v>
      </c>
    </row>
    <row r="40" spans="2:12" ht="15" customHeight="1" x14ac:dyDescent="0.2">
      <c r="B40" s="10" t="s">
        <v>10</v>
      </c>
      <c r="C40" s="11" t="s">
        <v>17</v>
      </c>
      <c r="D40" s="12" t="s">
        <v>16</v>
      </c>
      <c r="E40" s="27" t="s">
        <v>32</v>
      </c>
      <c r="F40" s="26">
        <v>45292</v>
      </c>
      <c r="G40" s="14">
        <v>3796013.2059862125</v>
      </c>
      <c r="H40" s="14">
        <v>3157607.8</v>
      </c>
      <c r="I40" s="14">
        <f t="shared" si="0"/>
        <v>638405.40598621266</v>
      </c>
      <c r="J40" s="15" t="s">
        <v>61</v>
      </c>
      <c r="K40" s="13" t="s">
        <v>9</v>
      </c>
    </row>
    <row r="41" spans="2:12" x14ac:dyDescent="0.2">
      <c r="G41" s="23">
        <f>SUBTOTAL(9,G6:G40)</f>
        <v>146381574.45426428</v>
      </c>
      <c r="H41" s="23">
        <f>SUBTOTAL(9,H6:H40)</f>
        <v>121767759.97000001</v>
      </c>
      <c r="I41" s="23">
        <f>SUBTOTAL(9,I6:I40)</f>
        <v>24613814.502780005</v>
      </c>
    </row>
    <row r="42" spans="2:12" x14ac:dyDescent="0.2">
      <c r="I42" s="18"/>
    </row>
    <row r="43" spans="2:12" x14ac:dyDescent="0.2">
      <c r="G43" s="17"/>
      <c r="I43" s="17"/>
      <c r="K43" s="18"/>
    </row>
    <row r="44" spans="2:12" x14ac:dyDescent="0.2">
      <c r="D44" s="1" t="s">
        <v>55</v>
      </c>
      <c r="F44" s="19"/>
      <c r="G44" s="19"/>
      <c r="H44" s="19"/>
      <c r="I44" s="19"/>
      <c r="J44" s="17"/>
      <c r="K44" s="18"/>
      <c r="L44" s="20"/>
    </row>
    <row r="45" spans="2:12" x14ac:dyDescent="0.2">
      <c r="D45" s="24"/>
      <c r="E45" s="25"/>
      <c r="F45" s="19"/>
      <c r="G45" s="19"/>
      <c r="H45" s="19"/>
      <c r="I45" s="19"/>
      <c r="J45" s="17"/>
      <c r="K45" s="18"/>
      <c r="L45" s="20"/>
    </row>
    <row r="46" spans="2:12" x14ac:dyDescent="0.2">
      <c r="F46" s="19"/>
      <c r="G46" s="19"/>
      <c r="H46" s="18"/>
      <c r="I46" s="19"/>
      <c r="J46" s="17"/>
      <c r="K46" s="18"/>
      <c r="L46" s="20"/>
    </row>
    <row r="47" spans="2:12" x14ac:dyDescent="0.2">
      <c r="F47" s="21"/>
      <c r="G47" s="22"/>
      <c r="H47" s="19"/>
      <c r="I47" s="17"/>
      <c r="J47" s="19"/>
      <c r="K47" s="20"/>
      <c r="L47" s="20"/>
    </row>
    <row r="48" spans="2:12" x14ac:dyDescent="0.2">
      <c r="E48" s="18"/>
      <c r="F48" s="19"/>
      <c r="G48" s="18"/>
      <c r="H48" s="18"/>
      <c r="J48" s="18"/>
      <c r="K48" s="20"/>
    </row>
    <row r="49" spans="5:11" x14ac:dyDescent="0.2">
      <c r="E49" s="18"/>
      <c r="F49" s="19"/>
      <c r="G49" s="18"/>
      <c r="H49" s="18"/>
      <c r="K49" s="20"/>
    </row>
    <row r="50" spans="5:11" x14ac:dyDescent="0.2">
      <c r="E50" s="18"/>
      <c r="F50" s="19"/>
      <c r="G50" s="18"/>
      <c r="H50" s="18"/>
      <c r="K50" s="20"/>
    </row>
    <row r="51" spans="5:11" x14ac:dyDescent="0.2">
      <c r="E51" s="18"/>
      <c r="F51" s="19"/>
      <c r="G51" s="18"/>
      <c r="H51" s="18"/>
      <c r="K51" s="20"/>
    </row>
    <row r="52" spans="5:11" x14ac:dyDescent="0.2">
      <c r="E52" s="18"/>
      <c r="F52" s="19"/>
      <c r="G52" s="18"/>
      <c r="H52" s="18"/>
      <c r="K52" s="20"/>
    </row>
    <row r="53" spans="5:11" x14ac:dyDescent="0.2">
      <c r="E53" s="18"/>
      <c r="F53" s="19"/>
      <c r="G53" s="18"/>
      <c r="H53" s="18"/>
      <c r="K53" s="20"/>
    </row>
    <row r="54" spans="5:11" x14ac:dyDescent="0.2">
      <c r="E54" s="18"/>
      <c r="F54" s="19"/>
      <c r="G54" s="18"/>
      <c r="H54" s="18"/>
      <c r="K54" s="20"/>
    </row>
    <row r="55" spans="5:11" x14ac:dyDescent="0.2">
      <c r="F55" s="19"/>
      <c r="H55" s="18"/>
      <c r="K55" s="20"/>
    </row>
  </sheetData>
  <autoFilter ref="B5:K44" xr:uid="{35EEED3D-00D9-4AEB-883F-67D36B176BFB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A0B4-3BBF-48A2-B035-108CD187FD86}">
  <dimension ref="B1:L35"/>
  <sheetViews>
    <sheetView showGridLines="0" zoomScale="80" zoomScaleNormal="80" workbookViewId="0"/>
  </sheetViews>
  <sheetFormatPr defaultRowHeight="12.75" x14ac:dyDescent="0.2"/>
  <cols>
    <col min="1" max="1" width="2.5703125" style="2" customWidth="1"/>
    <col min="2" max="2" width="16" style="2" bestFit="1" customWidth="1"/>
    <col min="3" max="3" width="90.7109375" style="2" customWidth="1"/>
    <col min="4" max="4" width="26.140625" style="3" customWidth="1"/>
    <col min="5" max="5" width="42.140625" style="2" bestFit="1" customWidth="1"/>
    <col min="6" max="6" width="20.85546875" style="4" bestFit="1" customWidth="1"/>
    <col min="7" max="8" width="21.5703125" style="5" bestFit="1" customWidth="1"/>
    <col min="9" max="9" width="22" style="5" bestFit="1" customWidth="1"/>
    <col min="10" max="10" width="13.7109375" style="5" bestFit="1" customWidth="1"/>
    <col min="11" max="11" width="20.28515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E1" s="28"/>
      <c r="F1" s="29"/>
      <c r="G1" s="28"/>
      <c r="H1" s="28"/>
    </row>
    <row r="2" spans="2:11" ht="15" customHeight="1" x14ac:dyDescent="0.2">
      <c r="B2" s="41" t="s">
        <v>106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15" customHeight="1" x14ac:dyDescent="0.2">
      <c r="B5" s="34"/>
      <c r="C5" s="34"/>
      <c r="D5" s="34"/>
      <c r="E5" s="34"/>
      <c r="F5" s="35"/>
      <c r="G5" s="35"/>
      <c r="H5" s="36"/>
      <c r="I5" s="35"/>
      <c r="J5" s="34"/>
      <c r="K5" s="34"/>
    </row>
    <row r="6" spans="2:11" ht="28.5" customHeight="1" x14ac:dyDescent="0.2">
      <c r="B6" s="6" t="s">
        <v>21</v>
      </c>
      <c r="C6" s="6" t="s">
        <v>0</v>
      </c>
      <c r="D6" s="6" t="s">
        <v>1</v>
      </c>
      <c r="E6" s="6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6" t="s">
        <v>27</v>
      </c>
      <c r="K6" s="9" t="s">
        <v>28</v>
      </c>
    </row>
    <row r="7" spans="2:11" ht="15" customHeight="1" x14ac:dyDescent="0.2">
      <c r="B7" s="10" t="s">
        <v>92</v>
      </c>
      <c r="C7" s="16" t="s">
        <v>84</v>
      </c>
      <c r="D7" s="12" t="s">
        <v>88</v>
      </c>
      <c r="E7" s="27" t="s">
        <v>57</v>
      </c>
      <c r="F7" s="26">
        <v>45536</v>
      </c>
      <c r="G7" s="33">
        <v>0.49</v>
      </c>
      <c r="H7" s="33">
        <v>0.49</v>
      </c>
      <c r="I7" s="14">
        <f t="shared" ref="I7:I20" si="0">G7-H7</f>
        <v>0</v>
      </c>
      <c r="J7" s="15" t="s">
        <v>29</v>
      </c>
      <c r="K7" s="13" t="s">
        <v>99</v>
      </c>
    </row>
    <row r="8" spans="2:11" ht="15" customHeight="1" x14ac:dyDescent="0.2">
      <c r="B8" s="10" t="s">
        <v>93</v>
      </c>
      <c r="C8" s="16" t="s">
        <v>85</v>
      </c>
      <c r="D8" s="12" t="s">
        <v>89</v>
      </c>
      <c r="E8" s="27" t="s">
        <v>57</v>
      </c>
      <c r="F8" s="26">
        <v>45536</v>
      </c>
      <c r="G8" s="33">
        <v>3.35</v>
      </c>
      <c r="H8" s="33">
        <v>3.35</v>
      </c>
      <c r="I8" s="14">
        <f t="shared" si="0"/>
        <v>0</v>
      </c>
      <c r="J8" s="15" t="s">
        <v>29</v>
      </c>
      <c r="K8" s="13" t="s">
        <v>99</v>
      </c>
    </row>
    <row r="9" spans="2:11" ht="15" customHeight="1" x14ac:dyDescent="0.2">
      <c r="B9" s="10" t="s">
        <v>94</v>
      </c>
      <c r="C9" s="16" t="s">
        <v>86</v>
      </c>
      <c r="D9" s="12" t="s">
        <v>90</v>
      </c>
      <c r="E9" s="27" t="s">
        <v>57</v>
      </c>
      <c r="F9" s="26">
        <v>45536</v>
      </c>
      <c r="G9" s="33">
        <v>0.77</v>
      </c>
      <c r="H9" s="33">
        <v>0.77</v>
      </c>
      <c r="I9" s="14">
        <f t="shared" si="0"/>
        <v>0</v>
      </c>
      <c r="J9" s="15" t="s">
        <v>29</v>
      </c>
      <c r="K9" s="13" t="s">
        <v>99</v>
      </c>
    </row>
    <row r="10" spans="2:11" ht="15" customHeight="1" x14ac:dyDescent="0.2">
      <c r="B10" s="10" t="s">
        <v>95</v>
      </c>
      <c r="C10" s="16" t="s">
        <v>87</v>
      </c>
      <c r="D10" s="12" t="s">
        <v>91</v>
      </c>
      <c r="E10" s="27" t="s">
        <v>57</v>
      </c>
      <c r="F10" s="26">
        <v>45536</v>
      </c>
      <c r="G10" s="33">
        <v>0.77</v>
      </c>
      <c r="H10" s="33">
        <v>0.77</v>
      </c>
      <c r="I10" s="14">
        <f t="shared" si="0"/>
        <v>0</v>
      </c>
      <c r="J10" s="15" t="s">
        <v>29</v>
      </c>
      <c r="K10" s="13" t="s">
        <v>99</v>
      </c>
    </row>
    <row r="11" spans="2:11" ht="15" customHeight="1" x14ac:dyDescent="0.2">
      <c r="B11" s="10" t="s">
        <v>98</v>
      </c>
      <c r="C11" s="16" t="s">
        <v>96</v>
      </c>
      <c r="D11" s="12" t="s">
        <v>97</v>
      </c>
      <c r="E11" s="27" t="s">
        <v>57</v>
      </c>
      <c r="F11" s="26">
        <v>45536</v>
      </c>
      <c r="G11" s="33">
        <v>0.31</v>
      </c>
      <c r="H11" s="33">
        <v>0.31</v>
      </c>
      <c r="I11" s="14">
        <f t="shared" si="0"/>
        <v>0</v>
      </c>
      <c r="J11" s="15" t="s">
        <v>29</v>
      </c>
      <c r="K11" s="13" t="s">
        <v>99</v>
      </c>
    </row>
    <row r="12" spans="2:11" ht="15" customHeight="1" x14ac:dyDescent="0.2">
      <c r="B12" s="10" t="s">
        <v>50</v>
      </c>
      <c r="C12" s="11" t="s">
        <v>49</v>
      </c>
      <c r="D12" s="12" t="s">
        <v>51</v>
      </c>
      <c r="E12" s="27" t="s">
        <v>107</v>
      </c>
      <c r="F12" s="26">
        <v>45566</v>
      </c>
      <c r="G12" s="33">
        <v>2697.76</v>
      </c>
      <c r="H12" s="33">
        <v>2697.76</v>
      </c>
      <c r="I12" s="14">
        <f t="shared" si="0"/>
        <v>0</v>
      </c>
      <c r="J12" s="15" t="s">
        <v>29</v>
      </c>
      <c r="K12" s="13" t="s">
        <v>53</v>
      </c>
    </row>
    <row r="13" spans="2:11" ht="15" customHeight="1" x14ac:dyDescent="0.2">
      <c r="B13" s="10" t="s">
        <v>67</v>
      </c>
      <c r="C13" s="16" t="s">
        <v>68</v>
      </c>
      <c r="D13" s="12" t="s">
        <v>69</v>
      </c>
      <c r="E13" s="27" t="s">
        <v>71</v>
      </c>
      <c r="F13" s="26">
        <v>45536</v>
      </c>
      <c r="G13" s="33">
        <v>282941.39</v>
      </c>
      <c r="H13" s="33">
        <v>282941.39</v>
      </c>
      <c r="I13" s="14">
        <f t="shared" si="0"/>
        <v>0</v>
      </c>
      <c r="J13" s="15" t="s">
        <v>29</v>
      </c>
      <c r="K13" s="13" t="s">
        <v>70</v>
      </c>
    </row>
    <row r="14" spans="2:11" ht="15" customHeight="1" x14ac:dyDescent="0.2">
      <c r="B14" s="10" t="s">
        <v>92</v>
      </c>
      <c r="C14" s="11" t="s">
        <v>84</v>
      </c>
      <c r="D14" s="12" t="s">
        <v>88</v>
      </c>
      <c r="E14" s="27" t="s">
        <v>30</v>
      </c>
      <c r="F14" s="26">
        <v>45536</v>
      </c>
      <c r="G14" s="33">
        <v>31153.96</v>
      </c>
      <c r="H14" s="33">
        <v>31153.96</v>
      </c>
      <c r="I14" s="14">
        <f t="shared" si="0"/>
        <v>0</v>
      </c>
      <c r="J14" s="15" t="s">
        <v>29</v>
      </c>
      <c r="K14" s="13" t="s">
        <v>99</v>
      </c>
    </row>
    <row r="15" spans="2:11" ht="15" customHeight="1" x14ac:dyDescent="0.2">
      <c r="B15" s="10" t="s">
        <v>93</v>
      </c>
      <c r="C15" s="11" t="s">
        <v>85</v>
      </c>
      <c r="D15" s="12" t="s">
        <v>89</v>
      </c>
      <c r="E15" s="27" t="s">
        <v>30</v>
      </c>
      <c r="F15" s="26">
        <v>45536</v>
      </c>
      <c r="G15" s="33">
        <v>31206.9</v>
      </c>
      <c r="H15" s="33">
        <v>31206.9</v>
      </c>
      <c r="I15" s="14">
        <f t="shared" si="0"/>
        <v>0</v>
      </c>
      <c r="J15" s="15" t="s">
        <v>29</v>
      </c>
      <c r="K15" s="13" t="s">
        <v>99</v>
      </c>
    </row>
    <row r="16" spans="2:11" ht="15" customHeight="1" x14ac:dyDescent="0.2">
      <c r="B16" s="10" t="s">
        <v>94</v>
      </c>
      <c r="C16" s="11" t="s">
        <v>86</v>
      </c>
      <c r="D16" s="12" t="s">
        <v>90</v>
      </c>
      <c r="E16" s="27" t="s">
        <v>30</v>
      </c>
      <c r="F16" s="26">
        <v>45536</v>
      </c>
      <c r="G16" s="33">
        <v>12559.2</v>
      </c>
      <c r="H16" s="33">
        <v>12559.2</v>
      </c>
      <c r="I16" s="14">
        <f t="shared" si="0"/>
        <v>0</v>
      </c>
      <c r="J16" s="15" t="s">
        <v>29</v>
      </c>
      <c r="K16" s="13" t="s">
        <v>99</v>
      </c>
    </row>
    <row r="17" spans="2:12" ht="15" customHeight="1" x14ac:dyDescent="0.2">
      <c r="B17" s="10" t="s">
        <v>95</v>
      </c>
      <c r="C17" s="11" t="s">
        <v>87</v>
      </c>
      <c r="D17" s="12" t="s">
        <v>91</v>
      </c>
      <c r="E17" s="27" t="s">
        <v>30</v>
      </c>
      <c r="F17" s="26">
        <v>45536</v>
      </c>
      <c r="G17" s="14">
        <v>134980.48000000001</v>
      </c>
      <c r="H17" s="33">
        <v>134980.48000000001</v>
      </c>
      <c r="I17" s="14">
        <f t="shared" si="0"/>
        <v>0</v>
      </c>
      <c r="J17" s="15" t="s">
        <v>29</v>
      </c>
      <c r="K17" s="13" t="s">
        <v>99</v>
      </c>
    </row>
    <row r="18" spans="2:12" ht="15" customHeight="1" x14ac:dyDescent="0.2">
      <c r="B18" s="10" t="s">
        <v>98</v>
      </c>
      <c r="C18" s="11" t="s">
        <v>96</v>
      </c>
      <c r="D18" s="12" t="s">
        <v>97</v>
      </c>
      <c r="E18" s="27" t="s">
        <v>30</v>
      </c>
      <c r="F18" s="26">
        <v>45536</v>
      </c>
      <c r="G18" s="14">
        <v>19846.72</v>
      </c>
      <c r="H18" s="33">
        <v>19846.72</v>
      </c>
      <c r="I18" s="14">
        <f t="shared" si="0"/>
        <v>0</v>
      </c>
      <c r="J18" s="15" t="s">
        <v>29</v>
      </c>
      <c r="K18" s="13" t="s">
        <v>99</v>
      </c>
    </row>
    <row r="19" spans="2:12" ht="15" customHeight="1" x14ac:dyDescent="0.2">
      <c r="B19" s="10" t="s">
        <v>50</v>
      </c>
      <c r="C19" s="11" t="s">
        <v>49</v>
      </c>
      <c r="D19" s="12" t="s">
        <v>51</v>
      </c>
      <c r="E19" s="27" t="s">
        <v>108</v>
      </c>
      <c r="F19" s="26">
        <v>45566</v>
      </c>
      <c r="G19" s="33">
        <v>32860146.780000001</v>
      </c>
      <c r="H19" s="33">
        <v>32860146.780000001</v>
      </c>
      <c r="I19" s="14">
        <f t="shared" si="0"/>
        <v>0</v>
      </c>
      <c r="J19" s="15" t="s">
        <v>29</v>
      </c>
      <c r="K19" s="13" t="s">
        <v>53</v>
      </c>
    </row>
    <row r="20" spans="2:12" ht="15" customHeight="1" x14ac:dyDescent="0.2">
      <c r="B20" s="10" t="s">
        <v>50</v>
      </c>
      <c r="C20" s="11" t="s">
        <v>49</v>
      </c>
      <c r="D20" s="12" t="s">
        <v>51</v>
      </c>
      <c r="E20" s="27" t="s">
        <v>109</v>
      </c>
      <c r="F20" s="26">
        <v>45566</v>
      </c>
      <c r="G20" s="33">
        <v>54061353.270000003</v>
      </c>
      <c r="H20" s="33">
        <v>54061353.270000003</v>
      </c>
      <c r="I20" s="14">
        <f t="shared" si="0"/>
        <v>0</v>
      </c>
      <c r="J20" s="15" t="s">
        <v>29</v>
      </c>
      <c r="K20" s="13" t="s">
        <v>53</v>
      </c>
    </row>
    <row r="21" spans="2:12" ht="15.75" customHeight="1" x14ac:dyDescent="0.2">
      <c r="G21" s="23">
        <f>SUBTOTAL(9,G7:G20)</f>
        <v>87436892.150000006</v>
      </c>
      <c r="H21" s="23">
        <f>SUBTOTAL(9,H7:H20)</f>
        <v>87436892.150000006</v>
      </c>
      <c r="I21" s="23">
        <f>SUBTOTAL(9,I13:I20)</f>
        <v>0</v>
      </c>
    </row>
    <row r="22" spans="2:12" x14ac:dyDescent="0.2">
      <c r="I22" s="18"/>
    </row>
    <row r="23" spans="2:12" x14ac:dyDescent="0.2">
      <c r="G23" s="17"/>
      <c r="I23" s="17"/>
      <c r="K23" s="18"/>
    </row>
    <row r="24" spans="2:12" x14ac:dyDescent="0.2">
      <c r="D24" s="1" t="s">
        <v>55</v>
      </c>
      <c r="F24" s="19"/>
      <c r="G24" s="19"/>
      <c r="H24" s="19"/>
      <c r="I24" s="19"/>
      <c r="J24" s="17"/>
      <c r="K24" s="18"/>
      <c r="L24" s="20"/>
    </row>
    <row r="25" spans="2:12" x14ac:dyDescent="0.2">
      <c r="D25" s="24"/>
      <c r="E25" s="25"/>
      <c r="F25" s="19"/>
      <c r="G25" s="19"/>
      <c r="I25" s="17"/>
      <c r="J25" s="17"/>
      <c r="K25" s="17"/>
      <c r="L25" s="20"/>
    </row>
    <row r="26" spans="2:12" x14ac:dyDescent="0.2">
      <c r="F26" s="19"/>
      <c r="G26" s="30"/>
      <c r="H26" s="19"/>
      <c r="I26" s="20"/>
      <c r="J26" s="17"/>
      <c r="K26" s="17"/>
      <c r="L26" s="20"/>
    </row>
    <row r="27" spans="2:12" x14ac:dyDescent="0.2">
      <c r="F27" s="21"/>
      <c r="G27" s="31"/>
      <c r="H27" s="32"/>
      <c r="I27" s="20"/>
      <c r="J27" s="17"/>
      <c r="K27" s="20"/>
      <c r="L27" s="20"/>
    </row>
    <row r="28" spans="2:12" x14ac:dyDescent="0.2">
      <c r="E28" s="18"/>
      <c r="F28" s="29"/>
      <c r="G28" s="30"/>
      <c r="H28" s="32"/>
      <c r="I28" s="20"/>
      <c r="J28" s="17"/>
      <c r="K28" s="20"/>
    </row>
    <row r="29" spans="2:12" x14ac:dyDescent="0.2">
      <c r="E29" s="18"/>
      <c r="F29" s="19"/>
      <c r="G29" s="30"/>
      <c r="H29" s="32"/>
      <c r="I29" s="20"/>
      <c r="J29" s="17"/>
      <c r="K29" s="20"/>
    </row>
    <row r="30" spans="2:12" x14ac:dyDescent="0.2">
      <c r="E30" s="18"/>
      <c r="F30" s="19"/>
      <c r="G30" s="18"/>
      <c r="H30" s="18"/>
      <c r="K30" s="20"/>
    </row>
    <row r="31" spans="2:12" x14ac:dyDescent="0.2">
      <c r="E31" s="18"/>
      <c r="F31" s="19"/>
      <c r="G31" s="18"/>
      <c r="H31" s="18"/>
      <c r="K31" s="20"/>
    </row>
    <row r="32" spans="2:12" x14ac:dyDescent="0.2">
      <c r="E32" s="18"/>
      <c r="F32" s="19"/>
      <c r="G32" s="18"/>
      <c r="H32" s="18"/>
      <c r="K32" s="20"/>
    </row>
    <row r="33" spans="5:11" x14ac:dyDescent="0.2">
      <c r="E33" s="18"/>
      <c r="F33" s="19"/>
      <c r="G33" s="18"/>
      <c r="H33" s="18"/>
      <c r="K33" s="20"/>
    </row>
    <row r="34" spans="5:11" x14ac:dyDescent="0.2">
      <c r="E34" s="18"/>
      <c r="F34" s="19"/>
      <c r="G34" s="18"/>
      <c r="H34" s="18"/>
      <c r="K34" s="20"/>
    </row>
    <row r="35" spans="5:11" x14ac:dyDescent="0.2">
      <c r="F35" s="19"/>
      <c r="H35" s="18"/>
      <c r="K35" s="20"/>
    </row>
  </sheetData>
  <autoFilter ref="B6:K24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9A89-6C95-4D14-BCB4-D7C99DC4C387}">
  <dimension ref="B1:L28"/>
  <sheetViews>
    <sheetView showGridLines="0" zoomScale="80" zoomScaleNormal="80" workbookViewId="0"/>
  </sheetViews>
  <sheetFormatPr defaultRowHeight="12.75" x14ac:dyDescent="0.2"/>
  <cols>
    <col min="1" max="1" width="2.5703125" style="2" customWidth="1"/>
    <col min="2" max="2" width="16" style="2" bestFit="1" customWidth="1"/>
    <col min="3" max="3" width="90.7109375" style="2" customWidth="1"/>
    <col min="4" max="4" width="26.140625" style="3" customWidth="1"/>
    <col min="5" max="5" width="42.140625" style="2" bestFit="1" customWidth="1"/>
    <col min="6" max="6" width="20.85546875" style="4" bestFit="1" customWidth="1"/>
    <col min="7" max="8" width="21.5703125" style="5" bestFit="1" customWidth="1"/>
    <col min="9" max="9" width="22" style="5" bestFit="1" customWidth="1"/>
    <col min="10" max="10" width="13.7109375" style="5" bestFit="1" customWidth="1"/>
    <col min="11" max="11" width="20.28515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E1" s="28"/>
      <c r="F1" s="29"/>
      <c r="G1" s="28"/>
      <c r="H1" s="28"/>
    </row>
    <row r="2" spans="2:11" ht="15" customHeight="1" x14ac:dyDescent="0.2">
      <c r="B2" s="41" t="s">
        <v>110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15" customHeight="1" x14ac:dyDescent="0.2">
      <c r="B5" s="34"/>
      <c r="C5" s="34"/>
      <c r="D5" s="34"/>
      <c r="E5" s="34"/>
      <c r="F5" s="35"/>
      <c r="G5" s="35"/>
      <c r="H5" s="36"/>
      <c r="I5" s="35"/>
      <c r="J5" s="34"/>
      <c r="K5" s="34"/>
    </row>
    <row r="6" spans="2:11" ht="28.5" customHeight="1" x14ac:dyDescent="0.2">
      <c r="B6" s="6" t="s">
        <v>21</v>
      </c>
      <c r="C6" s="6" t="s">
        <v>0</v>
      </c>
      <c r="D6" s="6" t="s">
        <v>1</v>
      </c>
      <c r="E6" s="6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6" t="s">
        <v>27</v>
      </c>
      <c r="K6" s="9" t="s">
        <v>28</v>
      </c>
    </row>
    <row r="7" spans="2:11" ht="14.25" customHeight="1" x14ac:dyDescent="0.2">
      <c r="B7" s="10" t="s">
        <v>67</v>
      </c>
      <c r="C7" s="16" t="s">
        <v>68</v>
      </c>
      <c r="D7" s="12" t="s">
        <v>69</v>
      </c>
      <c r="E7" s="27" t="s">
        <v>71</v>
      </c>
      <c r="F7" s="26">
        <v>45566</v>
      </c>
      <c r="G7" s="33">
        <v>279770.25</v>
      </c>
      <c r="H7" s="33">
        <v>279770.25</v>
      </c>
      <c r="I7" s="14">
        <f t="shared" ref="I7:I14" si="0">G7-H7</f>
        <v>0</v>
      </c>
      <c r="J7" s="15" t="s">
        <v>29</v>
      </c>
      <c r="K7" s="13" t="s">
        <v>70</v>
      </c>
    </row>
    <row r="8" spans="2:11" ht="14.25" customHeight="1" x14ac:dyDescent="0.2">
      <c r="B8" s="10" t="s">
        <v>92</v>
      </c>
      <c r="C8" s="11" t="s">
        <v>84</v>
      </c>
      <c r="D8" s="12" t="s">
        <v>88</v>
      </c>
      <c r="E8" s="27" t="s">
        <v>30</v>
      </c>
      <c r="F8" s="26">
        <v>45566</v>
      </c>
      <c r="G8" s="33">
        <v>19846.72</v>
      </c>
      <c r="H8" s="33">
        <v>19846.72</v>
      </c>
      <c r="I8" s="14">
        <f t="shared" si="0"/>
        <v>0</v>
      </c>
      <c r="J8" s="15" t="s">
        <v>29</v>
      </c>
      <c r="K8" s="13" t="s">
        <v>99</v>
      </c>
    </row>
    <row r="9" spans="2:11" ht="14.25" customHeight="1" x14ac:dyDescent="0.2">
      <c r="B9" s="10" t="s">
        <v>93</v>
      </c>
      <c r="C9" s="11" t="s">
        <v>85</v>
      </c>
      <c r="D9" s="12" t="s">
        <v>89</v>
      </c>
      <c r="E9" s="27" t="s">
        <v>30</v>
      </c>
      <c r="F9" s="26">
        <v>45566</v>
      </c>
      <c r="G9" s="33">
        <v>134980.48000000001</v>
      </c>
      <c r="H9" s="33">
        <v>134980.48000000001</v>
      </c>
      <c r="I9" s="14">
        <f t="shared" si="0"/>
        <v>0</v>
      </c>
      <c r="J9" s="15" t="s">
        <v>29</v>
      </c>
      <c r="K9" s="13" t="s">
        <v>99</v>
      </c>
    </row>
    <row r="10" spans="2:11" ht="14.25" customHeight="1" x14ac:dyDescent="0.2">
      <c r="B10" s="10" t="s">
        <v>94</v>
      </c>
      <c r="C10" s="11" t="s">
        <v>86</v>
      </c>
      <c r="D10" s="12" t="s">
        <v>90</v>
      </c>
      <c r="E10" s="27" t="s">
        <v>30</v>
      </c>
      <c r="F10" s="26">
        <v>45566</v>
      </c>
      <c r="G10" s="33">
        <v>31153.96</v>
      </c>
      <c r="H10" s="33">
        <v>31153.96</v>
      </c>
      <c r="I10" s="14">
        <f t="shared" si="0"/>
        <v>0</v>
      </c>
      <c r="J10" s="15" t="s">
        <v>29</v>
      </c>
      <c r="K10" s="13" t="s">
        <v>99</v>
      </c>
    </row>
    <row r="11" spans="2:11" ht="14.25" customHeight="1" x14ac:dyDescent="0.2">
      <c r="B11" s="10" t="s">
        <v>95</v>
      </c>
      <c r="C11" s="11" t="s">
        <v>87</v>
      </c>
      <c r="D11" s="12" t="s">
        <v>91</v>
      </c>
      <c r="E11" s="27" t="s">
        <v>30</v>
      </c>
      <c r="F11" s="26">
        <v>45566</v>
      </c>
      <c r="G11" s="14">
        <v>31206.9</v>
      </c>
      <c r="H11" s="33">
        <v>31206.9</v>
      </c>
      <c r="I11" s="14">
        <f t="shared" si="0"/>
        <v>0</v>
      </c>
      <c r="J11" s="15" t="s">
        <v>29</v>
      </c>
      <c r="K11" s="13" t="s">
        <v>99</v>
      </c>
    </row>
    <row r="12" spans="2:11" ht="14.25" customHeight="1" x14ac:dyDescent="0.2">
      <c r="B12" s="10" t="s">
        <v>98</v>
      </c>
      <c r="C12" s="11" t="s">
        <v>96</v>
      </c>
      <c r="D12" s="12" t="s">
        <v>97</v>
      </c>
      <c r="E12" s="27" t="s">
        <v>30</v>
      </c>
      <c r="F12" s="26">
        <v>45566</v>
      </c>
      <c r="G12" s="14">
        <v>12559.2</v>
      </c>
      <c r="H12" s="33">
        <v>12559.2</v>
      </c>
      <c r="I12" s="14">
        <f t="shared" si="0"/>
        <v>0</v>
      </c>
      <c r="J12" s="15" t="s">
        <v>29</v>
      </c>
      <c r="K12" s="13" t="s">
        <v>99</v>
      </c>
    </row>
    <row r="13" spans="2:11" ht="14.25" customHeight="1" x14ac:dyDescent="0.2">
      <c r="B13" s="10" t="s">
        <v>50</v>
      </c>
      <c r="C13" s="11" t="s">
        <v>49</v>
      </c>
      <c r="D13" s="12" t="s">
        <v>51</v>
      </c>
      <c r="E13" s="27" t="s">
        <v>108</v>
      </c>
      <c r="F13" s="26">
        <v>45597</v>
      </c>
      <c r="G13" s="33">
        <v>36034000.073217027</v>
      </c>
      <c r="H13" s="33">
        <v>36034000.073217027</v>
      </c>
      <c r="I13" s="14">
        <f t="shared" si="0"/>
        <v>0</v>
      </c>
      <c r="J13" s="15" t="s">
        <v>29</v>
      </c>
      <c r="K13" s="13" t="s">
        <v>53</v>
      </c>
    </row>
    <row r="14" spans="2:11" ht="14.25" customHeight="1" x14ac:dyDescent="0.2">
      <c r="B14" s="10" t="s">
        <v>50</v>
      </c>
      <c r="C14" s="11" t="s">
        <v>49</v>
      </c>
      <c r="D14" s="12" t="s">
        <v>51</v>
      </c>
      <c r="E14" s="27" t="s">
        <v>109</v>
      </c>
      <c r="F14" s="26">
        <v>45597</v>
      </c>
      <c r="G14" s="33">
        <v>54061353.270000003</v>
      </c>
      <c r="H14" s="33">
        <v>54061353.270000003</v>
      </c>
      <c r="I14" s="14">
        <f t="shared" si="0"/>
        <v>0</v>
      </c>
      <c r="J14" s="15" t="s">
        <v>29</v>
      </c>
      <c r="K14" s="13" t="s">
        <v>53</v>
      </c>
    </row>
    <row r="15" spans="2:11" ht="15.75" customHeight="1" x14ac:dyDescent="0.2">
      <c r="G15" s="23">
        <f>SUBTOTAL(9,G7:G14)</f>
        <v>90604870.853217036</v>
      </c>
      <c r="H15" s="23">
        <f>SUBTOTAL(9,H7:H14)</f>
        <v>90604870.853217036</v>
      </c>
      <c r="I15" s="23">
        <f>SUBTOTAL(9,I7:I14)</f>
        <v>0</v>
      </c>
    </row>
    <row r="16" spans="2:11" x14ac:dyDescent="0.2">
      <c r="I16" s="18"/>
    </row>
    <row r="17" spans="4:12" x14ac:dyDescent="0.2">
      <c r="G17" s="17"/>
      <c r="I17" s="17"/>
      <c r="K17" s="18"/>
    </row>
    <row r="18" spans="4:12" x14ac:dyDescent="0.2">
      <c r="D18" s="24"/>
      <c r="E18" s="25"/>
      <c r="F18" s="19"/>
      <c r="G18" s="19"/>
      <c r="I18" s="17"/>
      <c r="J18" s="17"/>
      <c r="K18" s="17"/>
      <c r="L18" s="20"/>
    </row>
    <row r="19" spans="4:12" x14ac:dyDescent="0.2">
      <c r="F19" s="19"/>
      <c r="G19" s="30"/>
      <c r="H19" s="19"/>
      <c r="I19" s="20"/>
      <c r="J19" s="17"/>
      <c r="K19" s="17"/>
      <c r="L19" s="20"/>
    </row>
    <row r="20" spans="4:12" x14ac:dyDescent="0.2">
      <c r="F20" s="21"/>
      <c r="G20" s="31"/>
      <c r="H20" s="32"/>
      <c r="I20" s="20"/>
      <c r="J20" s="17"/>
      <c r="K20" s="20"/>
      <c r="L20" s="20"/>
    </row>
    <row r="21" spans="4:12" x14ac:dyDescent="0.2">
      <c r="E21" s="18"/>
      <c r="F21" s="29"/>
      <c r="G21" s="30"/>
      <c r="H21" s="32"/>
      <c r="I21" s="20"/>
      <c r="J21" s="17"/>
      <c r="K21" s="20"/>
    </row>
    <row r="22" spans="4:12" x14ac:dyDescent="0.2">
      <c r="E22" s="18"/>
      <c r="F22" s="19"/>
      <c r="G22" s="30"/>
      <c r="H22" s="32"/>
      <c r="I22" s="20"/>
      <c r="J22" s="17"/>
      <c r="K22" s="20"/>
    </row>
    <row r="23" spans="4:12" x14ac:dyDescent="0.2">
      <c r="E23" s="18"/>
      <c r="F23" s="19"/>
      <c r="G23" s="18"/>
      <c r="H23" s="18"/>
      <c r="K23" s="20"/>
    </row>
    <row r="24" spans="4:12" x14ac:dyDescent="0.2">
      <c r="E24" s="18"/>
      <c r="F24" s="19"/>
      <c r="G24" s="18"/>
      <c r="H24" s="18"/>
      <c r="K24" s="20"/>
    </row>
    <row r="25" spans="4:12" x14ac:dyDescent="0.2">
      <c r="E25" s="18"/>
      <c r="F25" s="19"/>
      <c r="G25" s="18"/>
      <c r="H25" s="18"/>
      <c r="K25" s="20"/>
    </row>
    <row r="26" spans="4:12" x14ac:dyDescent="0.2">
      <c r="E26" s="18"/>
      <c r="F26" s="19"/>
      <c r="G26" s="18"/>
      <c r="H26" s="18"/>
      <c r="K26" s="20"/>
    </row>
    <row r="27" spans="4:12" x14ac:dyDescent="0.2">
      <c r="E27" s="18"/>
      <c r="F27" s="19"/>
      <c r="G27" s="18"/>
      <c r="H27" s="18"/>
      <c r="K27" s="20"/>
    </row>
    <row r="28" spans="4:12" x14ac:dyDescent="0.2">
      <c r="F28" s="19"/>
      <c r="H28" s="18"/>
      <c r="K28" s="20"/>
    </row>
  </sheetData>
  <autoFilter ref="B6:K17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E89C-D04A-4842-8DF3-14E9B3538099}">
  <dimension ref="B1:L28"/>
  <sheetViews>
    <sheetView showGridLines="0" tabSelected="1" zoomScale="80" zoomScaleNormal="80" workbookViewId="0"/>
  </sheetViews>
  <sheetFormatPr defaultRowHeight="12.75" x14ac:dyDescent="0.2"/>
  <cols>
    <col min="1" max="1" width="2.5703125" style="2" customWidth="1"/>
    <col min="2" max="2" width="16" style="2" bestFit="1" customWidth="1"/>
    <col min="3" max="3" width="90.7109375" style="2" customWidth="1"/>
    <col min="4" max="4" width="26.140625" style="3" customWidth="1"/>
    <col min="5" max="5" width="42.140625" style="2" bestFit="1" customWidth="1"/>
    <col min="6" max="6" width="20.85546875" style="4" bestFit="1" customWidth="1"/>
    <col min="7" max="8" width="21.5703125" style="5" bestFit="1" customWidth="1"/>
    <col min="9" max="9" width="22" style="5" bestFit="1" customWidth="1"/>
    <col min="10" max="10" width="13.7109375" style="5" bestFit="1" customWidth="1"/>
    <col min="11" max="11" width="20.28515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E1" s="28"/>
      <c r="F1" s="29"/>
      <c r="G1" s="28"/>
      <c r="H1" s="28"/>
    </row>
    <row r="2" spans="2:11" ht="15" customHeight="1" x14ac:dyDescent="0.2">
      <c r="B2" s="41" t="s">
        <v>111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15" customHeight="1" x14ac:dyDescent="0.2">
      <c r="B5" s="34"/>
      <c r="C5" s="34"/>
      <c r="D5" s="34"/>
      <c r="E5" s="34"/>
      <c r="F5" s="35"/>
      <c r="G5" s="35"/>
      <c r="H5" s="36"/>
      <c r="I5" s="35"/>
      <c r="J5" s="34"/>
      <c r="K5" s="34"/>
    </row>
    <row r="6" spans="2:11" ht="28.5" customHeight="1" x14ac:dyDescent="0.2">
      <c r="B6" s="6" t="s">
        <v>21</v>
      </c>
      <c r="C6" s="6" t="s">
        <v>0</v>
      </c>
      <c r="D6" s="6" t="s">
        <v>1</v>
      </c>
      <c r="E6" s="6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6" t="s">
        <v>27</v>
      </c>
      <c r="K6" s="9" t="s">
        <v>28</v>
      </c>
    </row>
    <row r="7" spans="2:11" ht="14.25" customHeight="1" x14ac:dyDescent="0.2">
      <c r="B7" s="10" t="s">
        <v>67</v>
      </c>
      <c r="C7" s="16" t="s">
        <v>68</v>
      </c>
      <c r="D7" s="12" t="s">
        <v>69</v>
      </c>
      <c r="E7" s="27" t="s">
        <v>71</v>
      </c>
      <c r="F7" s="26">
        <v>45597</v>
      </c>
      <c r="G7" s="33">
        <v>279780.52</v>
      </c>
      <c r="H7" s="33">
        <v>279780.52</v>
      </c>
      <c r="I7" s="14">
        <f t="shared" ref="I7:I14" si="0">G7-H7</f>
        <v>0</v>
      </c>
      <c r="J7" s="15" t="s">
        <v>29</v>
      </c>
      <c r="K7" s="13" t="s">
        <v>70</v>
      </c>
    </row>
    <row r="8" spans="2:11" ht="14.25" customHeight="1" x14ac:dyDescent="0.2">
      <c r="B8" s="10" t="s">
        <v>92</v>
      </c>
      <c r="C8" s="11" t="s">
        <v>84</v>
      </c>
      <c r="D8" s="12" t="s">
        <v>88</v>
      </c>
      <c r="E8" s="27" t="s">
        <v>30</v>
      </c>
      <c r="F8" s="26">
        <v>45597</v>
      </c>
      <c r="G8" s="33">
        <v>19846.72</v>
      </c>
      <c r="H8" s="33">
        <v>19846.72</v>
      </c>
      <c r="I8" s="14">
        <f t="shared" si="0"/>
        <v>0</v>
      </c>
      <c r="J8" s="15" t="s">
        <v>29</v>
      </c>
      <c r="K8" s="13" t="s">
        <v>99</v>
      </c>
    </row>
    <row r="9" spans="2:11" ht="14.25" customHeight="1" x14ac:dyDescent="0.2">
      <c r="B9" s="10" t="s">
        <v>93</v>
      </c>
      <c r="C9" s="11" t="s">
        <v>85</v>
      </c>
      <c r="D9" s="12" t="s">
        <v>89</v>
      </c>
      <c r="E9" s="27" t="s">
        <v>30</v>
      </c>
      <c r="F9" s="26">
        <v>45597</v>
      </c>
      <c r="G9" s="33">
        <v>134980.48000000001</v>
      </c>
      <c r="H9" s="33">
        <v>134980.48000000001</v>
      </c>
      <c r="I9" s="14">
        <f t="shared" si="0"/>
        <v>0</v>
      </c>
      <c r="J9" s="15" t="s">
        <v>29</v>
      </c>
      <c r="K9" s="13" t="s">
        <v>99</v>
      </c>
    </row>
    <row r="10" spans="2:11" ht="14.25" customHeight="1" x14ac:dyDescent="0.2">
      <c r="B10" s="10" t="s">
        <v>94</v>
      </c>
      <c r="C10" s="11" t="s">
        <v>86</v>
      </c>
      <c r="D10" s="12" t="s">
        <v>90</v>
      </c>
      <c r="E10" s="27" t="s">
        <v>30</v>
      </c>
      <c r="F10" s="26">
        <v>45597</v>
      </c>
      <c r="G10" s="33">
        <v>31153.96</v>
      </c>
      <c r="H10" s="33">
        <v>31153.96</v>
      </c>
      <c r="I10" s="14">
        <f t="shared" si="0"/>
        <v>0</v>
      </c>
      <c r="J10" s="15" t="s">
        <v>29</v>
      </c>
      <c r="K10" s="13" t="s">
        <v>99</v>
      </c>
    </row>
    <row r="11" spans="2:11" ht="14.25" customHeight="1" x14ac:dyDescent="0.2">
      <c r="B11" s="10" t="s">
        <v>95</v>
      </c>
      <c r="C11" s="11" t="s">
        <v>87</v>
      </c>
      <c r="D11" s="12" t="s">
        <v>91</v>
      </c>
      <c r="E11" s="27" t="s">
        <v>30</v>
      </c>
      <c r="F11" s="26">
        <v>45597</v>
      </c>
      <c r="G11" s="14">
        <v>31206.9</v>
      </c>
      <c r="H11" s="33">
        <v>31206.9</v>
      </c>
      <c r="I11" s="14">
        <f t="shared" si="0"/>
        <v>0</v>
      </c>
      <c r="J11" s="15" t="s">
        <v>29</v>
      </c>
      <c r="K11" s="13" t="s">
        <v>99</v>
      </c>
    </row>
    <row r="12" spans="2:11" ht="14.25" customHeight="1" x14ac:dyDescent="0.2">
      <c r="B12" s="10" t="s">
        <v>98</v>
      </c>
      <c r="C12" s="11" t="s">
        <v>96</v>
      </c>
      <c r="D12" s="12" t="s">
        <v>97</v>
      </c>
      <c r="E12" s="27" t="s">
        <v>30</v>
      </c>
      <c r="F12" s="26">
        <v>45597</v>
      </c>
      <c r="G12" s="14">
        <v>12559.2</v>
      </c>
      <c r="H12" s="33">
        <v>12559.2</v>
      </c>
      <c r="I12" s="14">
        <f t="shared" si="0"/>
        <v>0</v>
      </c>
      <c r="J12" s="15" t="s">
        <v>29</v>
      </c>
      <c r="K12" s="13" t="s">
        <v>99</v>
      </c>
    </row>
    <row r="13" spans="2:11" ht="14.25" customHeight="1" x14ac:dyDescent="0.2">
      <c r="B13" s="10" t="s">
        <v>50</v>
      </c>
      <c r="C13" s="11" t="s">
        <v>49</v>
      </c>
      <c r="D13" s="12" t="s">
        <v>51</v>
      </c>
      <c r="E13" s="27" t="s">
        <v>108</v>
      </c>
      <c r="F13" s="26">
        <v>45627</v>
      </c>
      <c r="G13" s="33">
        <v>30553126.647650711</v>
      </c>
      <c r="H13" s="33">
        <v>30553126.647650711</v>
      </c>
      <c r="I13" s="14">
        <f t="shared" si="0"/>
        <v>0</v>
      </c>
      <c r="J13" s="15" t="s">
        <v>29</v>
      </c>
      <c r="K13" s="13" t="s">
        <v>53</v>
      </c>
    </row>
    <row r="14" spans="2:11" ht="14.25" customHeight="1" x14ac:dyDescent="0.2">
      <c r="B14" s="10" t="s">
        <v>50</v>
      </c>
      <c r="C14" s="11" t="s">
        <v>49</v>
      </c>
      <c r="D14" s="12" t="s">
        <v>51</v>
      </c>
      <c r="E14" s="27" t="s">
        <v>109</v>
      </c>
      <c r="F14" s="26">
        <v>45627</v>
      </c>
      <c r="G14" s="33">
        <v>54061353.270000003</v>
      </c>
      <c r="H14" s="33">
        <v>54061353.270000003</v>
      </c>
      <c r="I14" s="14">
        <f t="shared" si="0"/>
        <v>0</v>
      </c>
      <c r="J14" s="15" t="s">
        <v>29</v>
      </c>
      <c r="K14" s="13" t="s">
        <v>53</v>
      </c>
    </row>
    <row r="15" spans="2:11" ht="15.75" customHeight="1" x14ac:dyDescent="0.2">
      <c r="G15" s="23">
        <f>SUBTOTAL(9,G7:G14)</f>
        <v>85124007.697650716</v>
      </c>
      <c r="H15" s="23">
        <f>SUBTOTAL(9,H7:H14)</f>
        <v>85124007.697650716</v>
      </c>
      <c r="I15" s="23">
        <f>SUBTOTAL(9,I7:I14)</f>
        <v>0</v>
      </c>
    </row>
    <row r="16" spans="2:11" x14ac:dyDescent="0.2">
      <c r="I16" s="18"/>
    </row>
    <row r="17" spans="4:12" x14ac:dyDescent="0.2">
      <c r="G17" s="17"/>
      <c r="I17" s="17"/>
      <c r="K17" s="18"/>
    </row>
    <row r="18" spans="4:12" x14ac:dyDescent="0.2">
      <c r="D18" s="24"/>
      <c r="E18" s="25"/>
      <c r="F18" s="19"/>
      <c r="G18" s="19"/>
      <c r="I18" s="17"/>
      <c r="J18" s="17"/>
      <c r="K18" s="17"/>
      <c r="L18" s="20"/>
    </row>
    <row r="19" spans="4:12" x14ac:dyDescent="0.2">
      <c r="F19" s="19"/>
      <c r="G19" s="30"/>
      <c r="H19" s="19"/>
      <c r="I19" s="20"/>
      <c r="J19" s="17"/>
      <c r="K19" s="17"/>
      <c r="L19" s="20"/>
    </row>
    <row r="20" spans="4:12" x14ac:dyDescent="0.2">
      <c r="F20" s="21"/>
      <c r="G20" s="31"/>
      <c r="H20" s="32"/>
      <c r="I20" s="20"/>
      <c r="J20" s="17"/>
      <c r="K20" s="20"/>
      <c r="L20" s="20"/>
    </row>
    <row r="21" spans="4:12" x14ac:dyDescent="0.2">
      <c r="E21" s="18"/>
      <c r="F21" s="29"/>
      <c r="G21" s="30"/>
      <c r="H21" s="32"/>
      <c r="I21" s="20"/>
      <c r="J21" s="17"/>
      <c r="K21" s="20"/>
    </row>
    <row r="22" spans="4:12" x14ac:dyDescent="0.2">
      <c r="E22" s="18"/>
      <c r="F22" s="19"/>
      <c r="G22" s="30"/>
      <c r="H22" s="32"/>
      <c r="I22" s="20"/>
      <c r="J22" s="17"/>
      <c r="K22" s="20"/>
    </row>
    <row r="23" spans="4:12" x14ac:dyDescent="0.2">
      <c r="E23" s="18"/>
      <c r="F23" s="19"/>
      <c r="G23" s="18"/>
      <c r="H23" s="18"/>
      <c r="K23" s="20"/>
    </row>
    <row r="24" spans="4:12" x14ac:dyDescent="0.2">
      <c r="E24" s="18"/>
      <c r="F24" s="19"/>
      <c r="G24" s="18"/>
      <c r="H24" s="18"/>
      <c r="K24" s="20"/>
    </row>
    <row r="25" spans="4:12" x14ac:dyDescent="0.2">
      <c r="E25" s="18"/>
      <c r="F25" s="19"/>
      <c r="G25" s="18"/>
      <c r="H25" s="18"/>
      <c r="K25" s="20"/>
    </row>
    <row r="26" spans="4:12" x14ac:dyDescent="0.2">
      <c r="E26" s="18"/>
      <c r="F26" s="19"/>
      <c r="G26" s="18"/>
      <c r="H26" s="18"/>
      <c r="K26" s="20"/>
    </row>
    <row r="27" spans="4:12" x14ac:dyDescent="0.2">
      <c r="E27" s="18"/>
      <c r="F27" s="19"/>
      <c r="G27" s="18"/>
      <c r="H27" s="18"/>
      <c r="K27" s="20"/>
    </row>
    <row r="28" spans="4:12" x14ac:dyDescent="0.2">
      <c r="F28" s="19"/>
      <c r="H28" s="18"/>
      <c r="K28" s="20"/>
    </row>
  </sheetData>
  <autoFilter ref="B6:K17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F3E7E-63CC-45BE-9FFA-9FEAFC03F87C}">
  <dimension ref="B1:L86"/>
  <sheetViews>
    <sheetView showGridLines="0" zoomScale="80" zoomScaleNormal="80" workbookViewId="0">
      <selection activeCell="B5" sqref="B5"/>
    </sheetView>
  </sheetViews>
  <sheetFormatPr defaultRowHeight="12.75" x14ac:dyDescent="0.2"/>
  <cols>
    <col min="1" max="1" width="2.5703125" style="2" customWidth="1"/>
    <col min="2" max="2" width="22.42578125" style="2" customWidth="1"/>
    <col min="3" max="3" width="55" style="2" customWidth="1"/>
    <col min="4" max="4" width="22.7109375" style="3" customWidth="1"/>
    <col min="5" max="5" width="44.28515625" style="2" bestFit="1" customWidth="1"/>
    <col min="6" max="6" width="19.140625" style="4" customWidth="1"/>
    <col min="7" max="8" width="22.85546875" style="5" bestFit="1" customWidth="1"/>
    <col min="9" max="9" width="22" style="5" bestFit="1" customWidth="1"/>
    <col min="10" max="10" width="20.5703125" style="5" bestFit="1" customWidth="1"/>
    <col min="11" max="11" width="31.425781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G1" s="28"/>
      <c r="H1" s="28"/>
    </row>
    <row r="2" spans="2:11" ht="15" customHeight="1" x14ac:dyDescent="0.2">
      <c r="B2" s="41" t="s">
        <v>66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28.5" customHeight="1" x14ac:dyDescent="0.2">
      <c r="B5" s="6" t="s">
        <v>21</v>
      </c>
      <c r="C5" s="6" t="s">
        <v>0</v>
      </c>
      <c r="D5" s="6" t="s">
        <v>1</v>
      </c>
      <c r="E5" s="6" t="s">
        <v>22</v>
      </c>
      <c r="F5" s="7" t="s">
        <v>23</v>
      </c>
      <c r="G5" s="8" t="s">
        <v>24</v>
      </c>
      <c r="H5" s="8" t="s">
        <v>25</v>
      </c>
      <c r="I5" s="8" t="s">
        <v>26</v>
      </c>
      <c r="J5" s="6" t="s">
        <v>27</v>
      </c>
      <c r="K5" s="9" t="s">
        <v>28</v>
      </c>
    </row>
    <row r="6" spans="2:11" ht="15" customHeight="1" x14ac:dyDescent="0.2">
      <c r="B6" s="10" t="s">
        <v>10</v>
      </c>
      <c r="C6" s="11" t="s">
        <v>62</v>
      </c>
      <c r="D6" s="12" t="s">
        <v>63</v>
      </c>
      <c r="E6" s="27" t="s">
        <v>33</v>
      </c>
      <c r="F6" s="26">
        <v>45292</v>
      </c>
      <c r="G6" s="14">
        <v>4226014.22</v>
      </c>
      <c r="H6" s="14">
        <v>4226014.22</v>
      </c>
      <c r="I6" s="14">
        <f t="shared" ref="I6:I39" si="0">G6-H6</f>
        <v>0</v>
      </c>
      <c r="J6" s="15" t="s">
        <v>29</v>
      </c>
      <c r="K6" s="13" t="s">
        <v>64</v>
      </c>
    </row>
    <row r="7" spans="2:11" ht="15" customHeight="1" x14ac:dyDescent="0.2">
      <c r="B7" s="10" t="s">
        <v>11</v>
      </c>
      <c r="C7" s="11" t="s">
        <v>2</v>
      </c>
      <c r="D7" s="12" t="s">
        <v>3</v>
      </c>
      <c r="E7" s="27" t="s">
        <v>33</v>
      </c>
      <c r="F7" s="26">
        <v>45292</v>
      </c>
      <c r="G7" s="14">
        <v>209788.72</v>
      </c>
      <c r="H7" s="14">
        <v>209788.72</v>
      </c>
      <c r="I7" s="14">
        <f t="shared" si="0"/>
        <v>0</v>
      </c>
      <c r="J7" s="15" t="s">
        <v>29</v>
      </c>
      <c r="K7" s="13" t="s">
        <v>35</v>
      </c>
    </row>
    <row r="8" spans="2:11" ht="15" customHeight="1" x14ac:dyDescent="0.2">
      <c r="B8" s="10" t="s">
        <v>11</v>
      </c>
      <c r="C8" s="11" t="s">
        <v>2</v>
      </c>
      <c r="D8" s="12" t="s">
        <v>3</v>
      </c>
      <c r="E8" s="27" t="s">
        <v>33</v>
      </c>
      <c r="F8" s="26">
        <v>45292</v>
      </c>
      <c r="G8" s="14">
        <v>433623.78000000026</v>
      </c>
      <c r="H8" s="14">
        <v>433623.78000000026</v>
      </c>
      <c r="I8" s="14">
        <f t="shared" si="0"/>
        <v>0</v>
      </c>
      <c r="J8" s="15" t="s">
        <v>29</v>
      </c>
      <c r="K8" s="13" t="s">
        <v>36</v>
      </c>
    </row>
    <row r="9" spans="2:11" ht="15" customHeight="1" x14ac:dyDescent="0.2">
      <c r="B9" s="10" t="s">
        <v>15</v>
      </c>
      <c r="C9" s="16" t="s">
        <v>14</v>
      </c>
      <c r="D9" s="12" t="s">
        <v>8</v>
      </c>
      <c r="E9" s="27" t="s">
        <v>33</v>
      </c>
      <c r="F9" s="26">
        <v>45292</v>
      </c>
      <c r="G9" s="14">
        <v>1849592.08</v>
      </c>
      <c r="H9" s="14">
        <v>1849592.08</v>
      </c>
      <c r="I9" s="14">
        <f t="shared" si="0"/>
        <v>0</v>
      </c>
      <c r="J9" s="15" t="s">
        <v>29</v>
      </c>
      <c r="K9" s="13" t="s">
        <v>38</v>
      </c>
    </row>
    <row r="10" spans="2:11" ht="15" customHeight="1" x14ac:dyDescent="0.2">
      <c r="B10" s="10" t="s">
        <v>13</v>
      </c>
      <c r="C10" s="11" t="s">
        <v>6</v>
      </c>
      <c r="D10" s="12" t="s">
        <v>7</v>
      </c>
      <c r="E10" s="27" t="s">
        <v>33</v>
      </c>
      <c r="F10" s="26">
        <v>45292</v>
      </c>
      <c r="G10" s="14">
        <v>160721.46999999997</v>
      </c>
      <c r="H10" s="14">
        <v>160721.46999999997</v>
      </c>
      <c r="I10" s="14">
        <f t="shared" si="0"/>
        <v>0</v>
      </c>
      <c r="J10" s="15" t="s">
        <v>29</v>
      </c>
      <c r="K10" s="13" t="s">
        <v>37</v>
      </c>
    </row>
    <row r="11" spans="2:11" ht="15" customHeight="1" x14ac:dyDescent="0.2">
      <c r="B11" s="10" t="s">
        <v>12</v>
      </c>
      <c r="C11" s="16" t="s">
        <v>4</v>
      </c>
      <c r="D11" s="12" t="s">
        <v>5</v>
      </c>
      <c r="E11" s="27" t="s">
        <v>33</v>
      </c>
      <c r="F11" s="26">
        <v>45292</v>
      </c>
      <c r="G11" s="14">
        <v>258206.03</v>
      </c>
      <c r="H11" s="14">
        <v>258206.03</v>
      </c>
      <c r="I11" s="14">
        <f t="shared" si="0"/>
        <v>0</v>
      </c>
      <c r="J11" s="15" t="s">
        <v>29</v>
      </c>
      <c r="K11" s="13" t="s">
        <v>35</v>
      </c>
    </row>
    <row r="12" spans="2:11" ht="15" customHeight="1" x14ac:dyDescent="0.2">
      <c r="B12" s="10" t="s">
        <v>12</v>
      </c>
      <c r="C12" s="16" t="s">
        <v>4</v>
      </c>
      <c r="D12" s="12" t="s">
        <v>5</v>
      </c>
      <c r="E12" s="27" t="s">
        <v>33</v>
      </c>
      <c r="F12" s="26">
        <v>45292</v>
      </c>
      <c r="G12" s="14">
        <v>1188537.29</v>
      </c>
      <c r="H12" s="14">
        <v>1188537.29</v>
      </c>
      <c r="I12" s="14">
        <f t="shared" si="0"/>
        <v>0</v>
      </c>
      <c r="J12" s="15" t="s">
        <v>29</v>
      </c>
      <c r="K12" s="13" t="s">
        <v>39</v>
      </c>
    </row>
    <row r="13" spans="2:11" ht="15" customHeight="1" x14ac:dyDescent="0.2">
      <c r="B13" s="10" t="s">
        <v>11</v>
      </c>
      <c r="C13" s="16" t="s">
        <v>2</v>
      </c>
      <c r="D13" s="12" t="s">
        <v>3</v>
      </c>
      <c r="E13" s="27" t="s">
        <v>33</v>
      </c>
      <c r="F13" s="26">
        <v>45323</v>
      </c>
      <c r="G13" s="14">
        <v>1246608.77</v>
      </c>
      <c r="H13" s="14">
        <v>894951.7</v>
      </c>
      <c r="I13" s="14">
        <f t="shared" si="0"/>
        <v>351657.07000000007</v>
      </c>
      <c r="J13" s="15" t="s">
        <v>61</v>
      </c>
      <c r="K13" s="13" t="s">
        <v>35</v>
      </c>
    </row>
    <row r="14" spans="2:11" ht="15" customHeight="1" x14ac:dyDescent="0.2">
      <c r="B14" s="10" t="s">
        <v>11</v>
      </c>
      <c r="C14" s="16" t="s">
        <v>2</v>
      </c>
      <c r="D14" s="12" t="s">
        <v>3</v>
      </c>
      <c r="E14" s="27" t="s">
        <v>33</v>
      </c>
      <c r="F14" s="26">
        <v>45323</v>
      </c>
      <c r="G14" s="14">
        <v>2576856.77</v>
      </c>
      <c r="H14" s="14">
        <v>1849948.75</v>
      </c>
      <c r="I14" s="14">
        <f t="shared" si="0"/>
        <v>726908.02</v>
      </c>
      <c r="J14" s="15" t="s">
        <v>61</v>
      </c>
      <c r="K14" s="13" t="s">
        <v>36</v>
      </c>
    </row>
    <row r="15" spans="2:11" ht="15" customHeight="1" x14ac:dyDescent="0.2">
      <c r="B15" s="10" t="s">
        <v>15</v>
      </c>
      <c r="C15" s="16" t="s">
        <v>14</v>
      </c>
      <c r="D15" s="12" t="s">
        <v>8</v>
      </c>
      <c r="E15" s="27" t="s">
        <v>33</v>
      </c>
      <c r="F15" s="26">
        <v>45323</v>
      </c>
      <c r="G15" s="14">
        <v>10989927.93</v>
      </c>
      <c r="H15" s="14">
        <v>7889768.5199999996</v>
      </c>
      <c r="I15" s="14">
        <f t="shared" si="0"/>
        <v>3100159.41</v>
      </c>
      <c r="J15" s="15" t="s">
        <v>61</v>
      </c>
      <c r="K15" s="13" t="s">
        <v>38</v>
      </c>
    </row>
    <row r="16" spans="2:11" ht="15" customHeight="1" x14ac:dyDescent="0.2">
      <c r="B16" s="10" t="s">
        <v>13</v>
      </c>
      <c r="C16" s="16" t="s">
        <v>6</v>
      </c>
      <c r="D16" s="12" t="s">
        <v>7</v>
      </c>
      <c r="E16" s="27" t="s">
        <v>33</v>
      </c>
      <c r="F16" s="26">
        <v>45323</v>
      </c>
      <c r="G16" s="14">
        <v>955104.89</v>
      </c>
      <c r="H16" s="14">
        <v>685678.43</v>
      </c>
      <c r="I16" s="14">
        <f t="shared" si="0"/>
        <v>269426.45999999996</v>
      </c>
      <c r="J16" s="15" t="s">
        <v>61</v>
      </c>
      <c r="K16" s="13" t="s">
        <v>37</v>
      </c>
    </row>
    <row r="17" spans="2:11" ht="15" customHeight="1" x14ac:dyDescent="0.2">
      <c r="B17" s="10" t="s">
        <v>12</v>
      </c>
      <c r="C17" s="16" t="s">
        <v>4</v>
      </c>
      <c r="D17" s="12" t="s">
        <v>5</v>
      </c>
      <c r="E17" s="27" t="s">
        <v>74</v>
      </c>
      <c r="F17" s="26">
        <v>45323</v>
      </c>
      <c r="G17" s="14">
        <v>1534314.7</v>
      </c>
      <c r="H17" s="14">
        <v>0</v>
      </c>
      <c r="I17" s="14">
        <f>G17-H17</f>
        <v>1534314.7</v>
      </c>
      <c r="J17" s="15" t="s">
        <v>72</v>
      </c>
      <c r="K17" s="13" t="s">
        <v>35</v>
      </c>
    </row>
    <row r="18" spans="2:11" ht="15" customHeight="1" x14ac:dyDescent="0.2">
      <c r="B18" s="10" t="s">
        <v>12</v>
      </c>
      <c r="C18" s="16" t="s">
        <v>4</v>
      </c>
      <c r="D18" s="12" t="s">
        <v>5</v>
      </c>
      <c r="E18" s="27" t="s">
        <v>74</v>
      </c>
      <c r="F18" s="26">
        <v>45323</v>
      </c>
      <c r="G18" s="14">
        <v>7063012.8399999999</v>
      </c>
      <c r="H18" s="14">
        <v>0</v>
      </c>
      <c r="I18" s="14">
        <f t="shared" si="0"/>
        <v>7063012.8399999999</v>
      </c>
      <c r="J18" s="15" t="s">
        <v>72</v>
      </c>
      <c r="K18" s="13" t="s">
        <v>39</v>
      </c>
    </row>
    <row r="19" spans="2:11" ht="15" customHeight="1" x14ac:dyDescent="0.2">
      <c r="B19" s="10" t="s">
        <v>10</v>
      </c>
      <c r="C19" s="11" t="s">
        <v>62</v>
      </c>
      <c r="D19" s="12" t="s">
        <v>63</v>
      </c>
      <c r="E19" s="27" t="s">
        <v>56</v>
      </c>
      <c r="F19" s="26">
        <v>45292</v>
      </c>
      <c r="G19" s="14">
        <v>23300.95</v>
      </c>
      <c r="H19" s="14">
        <v>23300.95</v>
      </c>
      <c r="I19" s="14">
        <f t="shared" si="0"/>
        <v>0</v>
      </c>
      <c r="J19" s="15" t="s">
        <v>29</v>
      </c>
      <c r="K19" s="13" t="s">
        <v>64</v>
      </c>
    </row>
    <row r="20" spans="2:11" ht="15" customHeight="1" x14ac:dyDescent="0.2">
      <c r="B20" s="10" t="s">
        <v>11</v>
      </c>
      <c r="C20" s="16" t="s">
        <v>2</v>
      </c>
      <c r="D20" s="12" t="s">
        <v>3</v>
      </c>
      <c r="E20" s="27" t="s">
        <v>56</v>
      </c>
      <c r="F20" s="26">
        <v>45292</v>
      </c>
      <c r="G20" s="14">
        <v>1174.3699999999999</v>
      </c>
      <c r="H20" s="14">
        <v>1174.3699999999999</v>
      </c>
      <c r="I20" s="14">
        <f t="shared" si="0"/>
        <v>0</v>
      </c>
      <c r="J20" s="15" t="s">
        <v>29</v>
      </c>
      <c r="K20" s="13" t="s">
        <v>39</v>
      </c>
    </row>
    <row r="21" spans="2:11" ht="15" customHeight="1" x14ac:dyDescent="0.2">
      <c r="B21" s="10" t="s">
        <v>11</v>
      </c>
      <c r="C21" s="16" t="s">
        <v>2</v>
      </c>
      <c r="D21" s="12" t="s">
        <v>3</v>
      </c>
      <c r="E21" s="27" t="s">
        <v>56</v>
      </c>
      <c r="F21" s="26">
        <v>45292</v>
      </c>
      <c r="G21" s="14">
        <v>2445.58</v>
      </c>
      <c r="H21" s="14">
        <v>2445.58</v>
      </c>
      <c r="I21" s="14">
        <f t="shared" si="0"/>
        <v>0</v>
      </c>
      <c r="J21" s="15" t="s">
        <v>29</v>
      </c>
      <c r="K21" s="13" t="s">
        <v>39</v>
      </c>
    </row>
    <row r="22" spans="2:11" ht="15" customHeight="1" x14ac:dyDescent="0.2">
      <c r="B22" s="10" t="s">
        <v>15</v>
      </c>
      <c r="C22" s="16" t="s">
        <v>14</v>
      </c>
      <c r="D22" s="12" t="s">
        <v>8</v>
      </c>
      <c r="E22" s="27" t="s">
        <v>56</v>
      </c>
      <c r="F22" s="26">
        <v>45292</v>
      </c>
      <c r="G22" s="14">
        <v>10276</v>
      </c>
      <c r="H22" s="14">
        <v>10276</v>
      </c>
      <c r="I22" s="14">
        <f t="shared" si="0"/>
        <v>0</v>
      </c>
      <c r="J22" s="15" t="s">
        <v>29</v>
      </c>
      <c r="K22" s="13" t="s">
        <v>39</v>
      </c>
    </row>
    <row r="23" spans="2:11" ht="15" customHeight="1" x14ac:dyDescent="0.2">
      <c r="B23" s="10" t="s">
        <v>13</v>
      </c>
      <c r="C23" s="16" t="s">
        <v>6</v>
      </c>
      <c r="D23" s="12" t="s">
        <v>7</v>
      </c>
      <c r="E23" s="27" t="s">
        <v>56</v>
      </c>
      <c r="F23" s="26">
        <v>45292</v>
      </c>
      <c r="G23" s="14">
        <v>906.45</v>
      </c>
      <c r="H23" s="14">
        <v>906.45</v>
      </c>
      <c r="I23" s="14">
        <f t="shared" si="0"/>
        <v>0</v>
      </c>
      <c r="J23" s="15" t="s">
        <v>29</v>
      </c>
      <c r="K23" s="13" t="s">
        <v>39</v>
      </c>
    </row>
    <row r="24" spans="2:11" ht="15" customHeight="1" x14ac:dyDescent="0.2">
      <c r="B24" s="10" t="s">
        <v>12</v>
      </c>
      <c r="C24" s="16" t="s">
        <v>4</v>
      </c>
      <c r="D24" s="12" t="s">
        <v>5</v>
      </c>
      <c r="E24" s="27" t="s">
        <v>56</v>
      </c>
      <c r="F24" s="26">
        <v>45292</v>
      </c>
      <c r="G24" s="14">
        <v>1445.41</v>
      </c>
      <c r="H24" s="14">
        <v>1445.41</v>
      </c>
      <c r="I24" s="14">
        <f t="shared" si="0"/>
        <v>0</v>
      </c>
      <c r="J24" s="15" t="s">
        <v>29</v>
      </c>
      <c r="K24" s="13" t="s">
        <v>35</v>
      </c>
    </row>
    <row r="25" spans="2:11" ht="15" customHeight="1" x14ac:dyDescent="0.2">
      <c r="B25" s="10" t="s">
        <v>12</v>
      </c>
      <c r="C25" s="16" t="s">
        <v>4</v>
      </c>
      <c r="D25" s="12" t="s">
        <v>5</v>
      </c>
      <c r="E25" s="27" t="s">
        <v>56</v>
      </c>
      <c r="F25" s="26">
        <v>45292</v>
      </c>
      <c r="G25" s="14">
        <v>6703.2</v>
      </c>
      <c r="H25" s="14">
        <v>6703.2</v>
      </c>
      <c r="I25" s="14">
        <f t="shared" si="0"/>
        <v>0</v>
      </c>
      <c r="J25" s="15" t="s">
        <v>29</v>
      </c>
      <c r="K25" s="13" t="s">
        <v>39</v>
      </c>
    </row>
    <row r="26" spans="2:11" ht="15" customHeight="1" x14ac:dyDescent="0.2">
      <c r="B26" s="10" t="s">
        <v>11</v>
      </c>
      <c r="C26" s="16" t="s">
        <v>2</v>
      </c>
      <c r="D26" s="12" t="s">
        <v>3</v>
      </c>
      <c r="E26" s="27" t="s">
        <v>56</v>
      </c>
      <c r="F26" s="26">
        <v>45323</v>
      </c>
      <c r="G26" s="14">
        <v>277.93</v>
      </c>
      <c r="H26" s="14">
        <v>277.93</v>
      </c>
      <c r="I26" s="14">
        <f t="shared" si="0"/>
        <v>0</v>
      </c>
      <c r="J26" s="15" t="s">
        <v>29</v>
      </c>
      <c r="K26" s="13" t="s">
        <v>39</v>
      </c>
    </row>
    <row r="27" spans="2:11" ht="15" customHeight="1" x14ac:dyDescent="0.2">
      <c r="B27" s="10" t="s">
        <v>11</v>
      </c>
      <c r="C27" s="16" t="s">
        <v>2</v>
      </c>
      <c r="D27" s="12" t="s">
        <v>3</v>
      </c>
      <c r="E27" s="27" t="s">
        <v>56</v>
      </c>
      <c r="F27" s="26">
        <v>45323</v>
      </c>
      <c r="G27" s="14">
        <v>579.23</v>
      </c>
      <c r="H27" s="14">
        <v>579.23</v>
      </c>
      <c r="I27" s="14">
        <f t="shared" si="0"/>
        <v>0</v>
      </c>
      <c r="J27" s="15" t="s">
        <v>29</v>
      </c>
      <c r="K27" s="13" t="s">
        <v>39</v>
      </c>
    </row>
    <row r="28" spans="2:11" ht="15" customHeight="1" x14ac:dyDescent="0.2">
      <c r="B28" s="10" t="s">
        <v>15</v>
      </c>
      <c r="C28" s="16" t="s">
        <v>14</v>
      </c>
      <c r="D28" s="12" t="s">
        <v>8</v>
      </c>
      <c r="E28" s="27" t="s">
        <v>56</v>
      </c>
      <c r="F28" s="26">
        <v>45323</v>
      </c>
      <c r="G28" s="14">
        <v>2430.1</v>
      </c>
      <c r="H28" s="14">
        <v>2430.1</v>
      </c>
      <c r="I28" s="14">
        <f t="shared" si="0"/>
        <v>0</v>
      </c>
      <c r="J28" s="15" t="s">
        <v>29</v>
      </c>
      <c r="K28" s="13" t="s">
        <v>39</v>
      </c>
    </row>
    <row r="29" spans="2:11" ht="15" customHeight="1" x14ac:dyDescent="0.2">
      <c r="B29" s="10" t="s">
        <v>13</v>
      </c>
      <c r="C29" s="16" t="s">
        <v>6</v>
      </c>
      <c r="D29" s="12" t="s">
        <v>7</v>
      </c>
      <c r="E29" s="27" t="s">
        <v>56</v>
      </c>
      <c r="F29" s="26">
        <v>45323</v>
      </c>
      <c r="G29" s="14">
        <v>214.69</v>
      </c>
      <c r="H29" s="14">
        <v>214.69</v>
      </c>
      <c r="I29" s="14">
        <f t="shared" si="0"/>
        <v>0</v>
      </c>
      <c r="J29" s="15" t="s">
        <v>29</v>
      </c>
      <c r="K29" s="13" t="s">
        <v>39</v>
      </c>
    </row>
    <row r="30" spans="2:11" ht="15" customHeight="1" x14ac:dyDescent="0.2">
      <c r="B30" s="10" t="s">
        <v>18</v>
      </c>
      <c r="C30" s="16" t="s">
        <v>19</v>
      </c>
      <c r="D30" s="12" t="s">
        <v>20</v>
      </c>
      <c r="E30" s="27" t="s">
        <v>57</v>
      </c>
      <c r="F30" s="26">
        <v>45261</v>
      </c>
      <c r="G30" s="14">
        <v>67.430000000000007</v>
      </c>
      <c r="H30" s="14">
        <v>67.430000000000007</v>
      </c>
      <c r="I30" s="14">
        <f t="shared" si="0"/>
        <v>0</v>
      </c>
      <c r="J30" s="15" t="s">
        <v>29</v>
      </c>
      <c r="K30" s="13" t="s">
        <v>59</v>
      </c>
    </row>
    <row r="31" spans="2:11" ht="15" customHeight="1" x14ac:dyDescent="0.2">
      <c r="B31" s="10" t="s">
        <v>40</v>
      </c>
      <c r="C31" s="16" t="s">
        <v>44</v>
      </c>
      <c r="D31" s="12" t="s">
        <v>42</v>
      </c>
      <c r="E31" s="27" t="s">
        <v>57</v>
      </c>
      <c r="F31" s="26">
        <v>45261</v>
      </c>
      <c r="G31" s="14">
        <v>0.31</v>
      </c>
      <c r="H31" s="14">
        <v>0.31</v>
      </c>
      <c r="I31" s="14">
        <f t="shared" si="0"/>
        <v>0</v>
      </c>
      <c r="J31" s="15" t="s">
        <v>29</v>
      </c>
      <c r="K31" s="13" t="s">
        <v>59</v>
      </c>
    </row>
    <row r="32" spans="2:11" ht="15" customHeight="1" x14ac:dyDescent="0.2">
      <c r="B32" s="10" t="s">
        <v>41</v>
      </c>
      <c r="C32" s="16" t="s">
        <v>45</v>
      </c>
      <c r="D32" s="12" t="s">
        <v>43</v>
      </c>
      <c r="E32" s="27" t="s">
        <v>57</v>
      </c>
      <c r="F32" s="26">
        <v>45261</v>
      </c>
      <c r="G32" s="14">
        <v>7.48</v>
      </c>
      <c r="H32" s="14">
        <v>7.48</v>
      </c>
      <c r="I32" s="14">
        <f t="shared" si="0"/>
        <v>0</v>
      </c>
      <c r="J32" s="15" t="s">
        <v>29</v>
      </c>
      <c r="K32" s="13" t="s">
        <v>59</v>
      </c>
    </row>
    <row r="33" spans="2:11" ht="15" customHeight="1" x14ac:dyDescent="0.2">
      <c r="B33" s="10" t="s">
        <v>48</v>
      </c>
      <c r="C33" s="16" t="s">
        <v>47</v>
      </c>
      <c r="D33" s="12" t="s">
        <v>46</v>
      </c>
      <c r="E33" s="27" t="s">
        <v>57</v>
      </c>
      <c r="F33" s="26">
        <v>45261</v>
      </c>
      <c r="G33" s="14">
        <v>1.95</v>
      </c>
      <c r="H33" s="14">
        <v>1.95</v>
      </c>
      <c r="I33" s="14">
        <f t="shared" si="0"/>
        <v>0</v>
      </c>
      <c r="J33" s="15" t="s">
        <v>29</v>
      </c>
      <c r="K33" s="13" t="s">
        <v>59</v>
      </c>
    </row>
    <row r="34" spans="2:11" ht="15" customHeight="1" x14ac:dyDescent="0.2">
      <c r="B34" s="10" t="s">
        <v>18</v>
      </c>
      <c r="C34" s="16" t="s">
        <v>19</v>
      </c>
      <c r="D34" s="12" t="s">
        <v>20</v>
      </c>
      <c r="E34" s="27" t="s">
        <v>57</v>
      </c>
      <c r="F34" s="26">
        <v>45292</v>
      </c>
      <c r="G34" s="14">
        <v>16.07</v>
      </c>
      <c r="H34" s="14">
        <v>16.07</v>
      </c>
      <c r="I34" s="14">
        <f t="shared" si="0"/>
        <v>0</v>
      </c>
      <c r="J34" s="15" t="s">
        <v>29</v>
      </c>
      <c r="K34" s="13" t="s">
        <v>59</v>
      </c>
    </row>
    <row r="35" spans="2:11" ht="15" customHeight="1" x14ac:dyDescent="0.2">
      <c r="B35" s="10" t="s">
        <v>40</v>
      </c>
      <c r="C35" s="16" t="s">
        <v>44</v>
      </c>
      <c r="D35" s="12" t="s">
        <v>42</v>
      </c>
      <c r="E35" s="27" t="s">
        <v>57</v>
      </c>
      <c r="F35" s="26">
        <v>45292</v>
      </c>
      <c r="G35" s="14">
        <v>7.0000000000000007E-2</v>
      </c>
      <c r="H35" s="14">
        <v>7.0000000000000007E-2</v>
      </c>
      <c r="I35" s="14">
        <f t="shared" si="0"/>
        <v>0</v>
      </c>
      <c r="J35" s="15" t="s">
        <v>29</v>
      </c>
      <c r="K35" s="13" t="s">
        <v>59</v>
      </c>
    </row>
    <row r="36" spans="2:11" ht="15" customHeight="1" x14ac:dyDescent="0.2">
      <c r="B36" s="10" t="s">
        <v>41</v>
      </c>
      <c r="C36" s="16" t="s">
        <v>45</v>
      </c>
      <c r="D36" s="12" t="s">
        <v>43</v>
      </c>
      <c r="E36" s="27" t="s">
        <v>57</v>
      </c>
      <c r="F36" s="26">
        <v>45292</v>
      </c>
      <c r="G36" s="14">
        <v>1.78</v>
      </c>
      <c r="H36" s="14">
        <v>1.78</v>
      </c>
      <c r="I36" s="14">
        <f t="shared" si="0"/>
        <v>0</v>
      </c>
      <c r="J36" s="15" t="s">
        <v>29</v>
      </c>
      <c r="K36" s="13" t="s">
        <v>59</v>
      </c>
    </row>
    <row r="37" spans="2:11" ht="15" customHeight="1" x14ac:dyDescent="0.2">
      <c r="B37" s="10" t="s">
        <v>48</v>
      </c>
      <c r="C37" s="16" t="s">
        <v>47</v>
      </c>
      <c r="D37" s="12" t="s">
        <v>46</v>
      </c>
      <c r="E37" s="27" t="s">
        <v>57</v>
      </c>
      <c r="F37" s="26">
        <v>45292</v>
      </c>
      <c r="G37" s="14">
        <v>0.47</v>
      </c>
      <c r="H37" s="14">
        <v>0.47</v>
      </c>
      <c r="I37" s="14">
        <f t="shared" si="0"/>
        <v>0</v>
      </c>
      <c r="J37" s="15" t="s">
        <v>29</v>
      </c>
      <c r="K37" s="13" t="s">
        <v>59</v>
      </c>
    </row>
    <row r="38" spans="2:11" ht="15" customHeight="1" x14ac:dyDescent="0.2">
      <c r="B38" s="10" t="s">
        <v>50</v>
      </c>
      <c r="C38" s="16" t="s">
        <v>49</v>
      </c>
      <c r="D38" s="12" t="s">
        <v>51</v>
      </c>
      <c r="E38" s="27" t="s">
        <v>58</v>
      </c>
      <c r="F38" s="26">
        <v>45292</v>
      </c>
      <c r="G38" s="14">
        <v>86862.12</v>
      </c>
      <c r="H38" s="14">
        <v>86862.12</v>
      </c>
      <c r="I38" s="14">
        <f t="shared" si="0"/>
        <v>0</v>
      </c>
      <c r="J38" s="15" t="s">
        <v>29</v>
      </c>
      <c r="K38" s="13" t="s">
        <v>53</v>
      </c>
    </row>
    <row r="39" spans="2:11" ht="15" customHeight="1" x14ac:dyDescent="0.2">
      <c r="B39" s="10" t="s">
        <v>50</v>
      </c>
      <c r="C39" s="16" t="s">
        <v>49</v>
      </c>
      <c r="D39" s="12" t="s">
        <v>51</v>
      </c>
      <c r="E39" s="27" t="s">
        <v>58</v>
      </c>
      <c r="F39" s="26">
        <v>45323</v>
      </c>
      <c r="G39" s="14">
        <v>25022.51</v>
      </c>
      <c r="H39" s="14">
        <v>25022.51</v>
      </c>
      <c r="I39" s="14">
        <f t="shared" si="0"/>
        <v>0</v>
      </c>
      <c r="J39" s="15" t="s">
        <v>29</v>
      </c>
      <c r="K39" s="13" t="s">
        <v>53</v>
      </c>
    </row>
    <row r="40" spans="2:11" ht="15" customHeight="1" x14ac:dyDescent="0.2">
      <c r="B40" s="10" t="s">
        <v>10</v>
      </c>
      <c r="C40" s="16" t="s">
        <v>17</v>
      </c>
      <c r="D40" s="12" t="s">
        <v>16</v>
      </c>
      <c r="E40" s="27" t="s">
        <v>65</v>
      </c>
      <c r="F40" s="26">
        <v>45292</v>
      </c>
      <c r="G40" s="14">
        <v>4980.26</v>
      </c>
      <c r="H40" s="14">
        <v>4980.26</v>
      </c>
      <c r="I40" s="14">
        <f>G40-H40</f>
        <v>0</v>
      </c>
      <c r="J40" s="15" t="s">
        <v>29</v>
      </c>
      <c r="K40" s="13" t="s">
        <v>9</v>
      </c>
    </row>
    <row r="41" spans="2:11" ht="15" customHeight="1" x14ac:dyDescent="0.2">
      <c r="B41" s="10" t="s">
        <v>10</v>
      </c>
      <c r="C41" s="16" t="s">
        <v>17</v>
      </c>
      <c r="D41" s="12" t="s">
        <v>16</v>
      </c>
      <c r="E41" s="27" t="s">
        <v>65</v>
      </c>
      <c r="F41" s="26">
        <v>45323</v>
      </c>
      <c r="G41" s="14">
        <v>1197.6099999999999</v>
      </c>
      <c r="H41" s="14">
        <v>1197.6099999999999</v>
      </c>
      <c r="I41" s="14">
        <f>G41-H41</f>
        <v>0</v>
      </c>
      <c r="J41" s="15" t="s">
        <v>29</v>
      </c>
      <c r="K41" s="13" t="s">
        <v>9</v>
      </c>
    </row>
    <row r="42" spans="2:11" ht="15" customHeight="1" x14ac:dyDescent="0.2">
      <c r="B42" s="10" t="s">
        <v>67</v>
      </c>
      <c r="C42" s="16" t="s">
        <v>68</v>
      </c>
      <c r="D42" s="12" t="s">
        <v>69</v>
      </c>
      <c r="E42" s="27" t="s">
        <v>71</v>
      </c>
      <c r="F42" s="26">
        <v>45261</v>
      </c>
      <c r="G42" s="14">
        <v>923128.94</v>
      </c>
      <c r="H42" s="14">
        <v>923128.94</v>
      </c>
      <c r="I42" s="14">
        <v>0</v>
      </c>
      <c r="J42" s="15" t="s">
        <v>29</v>
      </c>
      <c r="K42" s="13" t="s">
        <v>70</v>
      </c>
    </row>
    <row r="43" spans="2:11" ht="15" customHeight="1" x14ac:dyDescent="0.2">
      <c r="B43" s="10" t="s">
        <v>18</v>
      </c>
      <c r="C43" s="11" t="s">
        <v>19</v>
      </c>
      <c r="D43" s="12" t="s">
        <v>20</v>
      </c>
      <c r="E43" s="27" t="s">
        <v>30</v>
      </c>
      <c r="F43" s="26">
        <v>45261</v>
      </c>
      <c r="G43" s="14">
        <v>12323.759999999995</v>
      </c>
      <c r="H43" s="14">
        <v>12323.759999999995</v>
      </c>
      <c r="I43" s="14">
        <f t="shared" ref="I43:I71" si="1">G43-H43</f>
        <v>0</v>
      </c>
      <c r="J43" s="15" t="s">
        <v>29</v>
      </c>
      <c r="K43" s="13" t="s">
        <v>59</v>
      </c>
    </row>
    <row r="44" spans="2:11" ht="15" customHeight="1" x14ac:dyDescent="0.2">
      <c r="B44" s="10" t="s">
        <v>40</v>
      </c>
      <c r="C44" s="11" t="s">
        <v>44</v>
      </c>
      <c r="D44" s="12" t="s">
        <v>42</v>
      </c>
      <c r="E44" s="27" t="s">
        <v>30</v>
      </c>
      <c r="F44" s="26">
        <v>45261</v>
      </c>
      <c r="G44" s="14">
        <v>56.590000000000032</v>
      </c>
      <c r="H44" s="14">
        <v>56.590000000000032</v>
      </c>
      <c r="I44" s="14">
        <f t="shared" si="1"/>
        <v>0</v>
      </c>
      <c r="J44" s="15" t="s">
        <v>29</v>
      </c>
      <c r="K44" s="13" t="s">
        <v>59</v>
      </c>
    </row>
    <row r="45" spans="2:11" ht="15" customHeight="1" x14ac:dyDescent="0.2">
      <c r="B45" s="10" t="s">
        <v>41</v>
      </c>
      <c r="C45" s="11" t="s">
        <v>45</v>
      </c>
      <c r="D45" s="12" t="s">
        <v>43</v>
      </c>
      <c r="E45" s="27" t="s">
        <v>30</v>
      </c>
      <c r="F45" s="26">
        <v>45261</v>
      </c>
      <c r="G45" s="14">
        <v>1366.9800000000005</v>
      </c>
      <c r="H45" s="14">
        <v>1366.9800000000005</v>
      </c>
      <c r="I45" s="14">
        <f t="shared" si="1"/>
        <v>0</v>
      </c>
      <c r="J45" s="15" t="s">
        <v>29</v>
      </c>
      <c r="K45" s="13" t="s">
        <v>59</v>
      </c>
    </row>
    <row r="46" spans="2:11" ht="15" customHeight="1" x14ac:dyDescent="0.2">
      <c r="B46" s="10" t="s">
        <v>48</v>
      </c>
      <c r="C46" s="11" t="s">
        <v>47</v>
      </c>
      <c r="D46" s="12" t="s">
        <v>46</v>
      </c>
      <c r="E46" s="27" t="s">
        <v>30</v>
      </c>
      <c r="F46" s="26">
        <v>45261</v>
      </c>
      <c r="G46" s="14">
        <v>357.21000000000004</v>
      </c>
      <c r="H46" s="14">
        <v>357.21000000000004</v>
      </c>
      <c r="I46" s="14">
        <f t="shared" si="1"/>
        <v>0</v>
      </c>
      <c r="J46" s="15" t="s">
        <v>29</v>
      </c>
      <c r="K46" s="13" t="s">
        <v>59</v>
      </c>
    </row>
    <row r="47" spans="2:11" ht="15" customHeight="1" x14ac:dyDescent="0.2">
      <c r="B47" s="10" t="s">
        <v>18</v>
      </c>
      <c r="C47" s="11" t="s">
        <v>19</v>
      </c>
      <c r="D47" s="12" t="s">
        <v>20</v>
      </c>
      <c r="E47" s="27" t="s">
        <v>30</v>
      </c>
      <c r="F47" s="26">
        <v>45292</v>
      </c>
      <c r="G47" s="14">
        <v>73278.12</v>
      </c>
      <c r="H47" s="14">
        <v>52607.02</v>
      </c>
      <c r="I47" s="14">
        <f t="shared" si="1"/>
        <v>20671.099999999999</v>
      </c>
      <c r="J47" s="15" t="s">
        <v>61</v>
      </c>
      <c r="K47" s="13" t="s">
        <v>59</v>
      </c>
    </row>
    <row r="48" spans="2:11" ht="15" customHeight="1" x14ac:dyDescent="0.2">
      <c r="B48" s="10" t="s">
        <v>40</v>
      </c>
      <c r="C48" s="11" t="s">
        <v>44</v>
      </c>
      <c r="D48" s="12" t="s">
        <v>42</v>
      </c>
      <c r="E48" s="27" t="s">
        <v>30</v>
      </c>
      <c r="F48" s="26">
        <v>45292</v>
      </c>
      <c r="G48" s="14">
        <v>336.47</v>
      </c>
      <c r="H48" s="14">
        <v>241.56</v>
      </c>
      <c r="I48" s="14">
        <f t="shared" si="1"/>
        <v>94.910000000000025</v>
      </c>
      <c r="J48" s="15" t="s">
        <v>61</v>
      </c>
      <c r="K48" s="13" t="s">
        <v>59</v>
      </c>
    </row>
    <row r="49" spans="2:11" ht="15" customHeight="1" x14ac:dyDescent="0.2">
      <c r="B49" s="10" t="s">
        <v>41</v>
      </c>
      <c r="C49" s="11" t="s">
        <v>45</v>
      </c>
      <c r="D49" s="12" t="s">
        <v>43</v>
      </c>
      <c r="E49" s="27" t="s">
        <v>30</v>
      </c>
      <c r="F49" s="26">
        <v>45292</v>
      </c>
      <c r="G49" s="14">
        <v>8128.17</v>
      </c>
      <c r="H49" s="14">
        <v>5835.29</v>
      </c>
      <c r="I49" s="14">
        <f t="shared" si="1"/>
        <v>2292.88</v>
      </c>
      <c r="J49" s="15" t="s">
        <v>61</v>
      </c>
      <c r="K49" s="13" t="s">
        <v>59</v>
      </c>
    </row>
    <row r="50" spans="2:11" ht="15" customHeight="1" x14ac:dyDescent="0.2">
      <c r="B50" s="10" t="s">
        <v>48</v>
      </c>
      <c r="C50" s="11" t="s">
        <v>47</v>
      </c>
      <c r="D50" s="12" t="s">
        <v>46</v>
      </c>
      <c r="E50" s="27" t="s">
        <v>30</v>
      </c>
      <c r="F50" s="26">
        <v>45292</v>
      </c>
      <c r="G50" s="14">
        <v>2123.98</v>
      </c>
      <c r="H50" s="14">
        <v>1524.82</v>
      </c>
      <c r="I50" s="14">
        <f t="shared" si="1"/>
        <v>599.16000000000008</v>
      </c>
      <c r="J50" s="15" t="s">
        <v>61</v>
      </c>
      <c r="K50" s="13" t="s">
        <v>59</v>
      </c>
    </row>
    <row r="51" spans="2:11" ht="15" customHeight="1" x14ac:dyDescent="0.2">
      <c r="B51" s="10" t="s">
        <v>10</v>
      </c>
      <c r="C51" s="11" t="s">
        <v>62</v>
      </c>
      <c r="D51" s="12" t="s">
        <v>63</v>
      </c>
      <c r="E51" s="27" t="s">
        <v>34</v>
      </c>
      <c r="F51" s="26">
        <v>45292</v>
      </c>
      <c r="G51" s="14">
        <v>32588.67</v>
      </c>
      <c r="H51" s="14">
        <v>32588.67</v>
      </c>
      <c r="I51" s="14">
        <f t="shared" si="1"/>
        <v>0</v>
      </c>
      <c r="J51" s="15" t="s">
        <v>29</v>
      </c>
      <c r="K51" s="13" t="s">
        <v>64</v>
      </c>
    </row>
    <row r="52" spans="2:11" ht="15" customHeight="1" x14ac:dyDescent="0.2">
      <c r="B52" s="10" t="s">
        <v>11</v>
      </c>
      <c r="C52" s="11" t="s">
        <v>2</v>
      </c>
      <c r="D52" s="12" t="s">
        <v>3</v>
      </c>
      <c r="E52" s="27" t="s">
        <v>34</v>
      </c>
      <c r="F52" s="26">
        <v>45292</v>
      </c>
      <c r="G52" s="14">
        <v>4845.7</v>
      </c>
      <c r="H52" s="14">
        <v>4845.7</v>
      </c>
      <c r="I52" s="14">
        <f t="shared" si="1"/>
        <v>0</v>
      </c>
      <c r="J52" s="15" t="s">
        <v>29</v>
      </c>
      <c r="K52" s="13" t="s">
        <v>35</v>
      </c>
    </row>
    <row r="53" spans="2:11" ht="15" customHeight="1" x14ac:dyDescent="0.2">
      <c r="B53" s="10" t="s">
        <v>11</v>
      </c>
      <c r="C53" s="11" t="s">
        <v>2</v>
      </c>
      <c r="D53" s="12" t="s">
        <v>3</v>
      </c>
      <c r="E53" s="27" t="s">
        <v>34</v>
      </c>
      <c r="F53" s="26">
        <v>45292</v>
      </c>
      <c r="G53" s="14">
        <v>13343.989999999991</v>
      </c>
      <c r="H53" s="14">
        <v>13343.989999999991</v>
      </c>
      <c r="I53" s="14">
        <f t="shared" si="1"/>
        <v>0</v>
      </c>
      <c r="J53" s="15" t="s">
        <v>29</v>
      </c>
      <c r="K53" s="13" t="s">
        <v>36</v>
      </c>
    </row>
    <row r="54" spans="2:11" ht="15" customHeight="1" x14ac:dyDescent="0.2">
      <c r="B54" s="10" t="s">
        <v>15</v>
      </c>
      <c r="C54" s="16" t="s">
        <v>14</v>
      </c>
      <c r="D54" s="12" t="s">
        <v>8</v>
      </c>
      <c r="E54" s="27" t="s">
        <v>34</v>
      </c>
      <c r="F54" s="26">
        <v>45292</v>
      </c>
      <c r="G54" s="14">
        <v>28503.639999999985</v>
      </c>
      <c r="H54" s="14">
        <v>28503.639999999985</v>
      </c>
      <c r="I54" s="14">
        <f t="shared" si="1"/>
        <v>0</v>
      </c>
      <c r="J54" s="15" t="s">
        <v>29</v>
      </c>
      <c r="K54" s="13" t="s">
        <v>38</v>
      </c>
    </row>
    <row r="55" spans="2:11" ht="15" customHeight="1" x14ac:dyDescent="0.2">
      <c r="B55" s="10" t="s">
        <v>13</v>
      </c>
      <c r="C55" s="11" t="s">
        <v>6</v>
      </c>
      <c r="D55" s="12" t="s">
        <v>7</v>
      </c>
      <c r="E55" s="27" t="s">
        <v>34</v>
      </c>
      <c r="F55" s="26">
        <v>45292</v>
      </c>
      <c r="G55" s="14">
        <v>4945.9100000000035</v>
      </c>
      <c r="H55" s="14">
        <v>4945.9100000000035</v>
      </c>
      <c r="I55" s="14">
        <f t="shared" si="1"/>
        <v>0</v>
      </c>
      <c r="J55" s="15" t="s">
        <v>29</v>
      </c>
      <c r="K55" s="13" t="s">
        <v>37</v>
      </c>
    </row>
    <row r="56" spans="2:11" ht="15" customHeight="1" x14ac:dyDescent="0.2">
      <c r="B56" s="10" t="s">
        <v>12</v>
      </c>
      <c r="C56" s="16" t="s">
        <v>4</v>
      </c>
      <c r="D56" s="12" t="s">
        <v>5</v>
      </c>
      <c r="E56" s="27" t="s">
        <v>34</v>
      </c>
      <c r="F56" s="26">
        <v>45292</v>
      </c>
      <c r="G56" s="14">
        <v>5964.0500000000029</v>
      </c>
      <c r="H56" s="14">
        <v>5964.0500000000029</v>
      </c>
      <c r="I56" s="14">
        <f t="shared" si="1"/>
        <v>0</v>
      </c>
      <c r="J56" s="15" t="s">
        <v>29</v>
      </c>
      <c r="K56" s="13" t="s">
        <v>35</v>
      </c>
    </row>
    <row r="57" spans="2:11" ht="15" customHeight="1" x14ac:dyDescent="0.2">
      <c r="B57" s="10" t="s">
        <v>12</v>
      </c>
      <c r="C57" s="16" t="s">
        <v>4</v>
      </c>
      <c r="D57" s="12" t="s">
        <v>5</v>
      </c>
      <c r="E57" s="27" t="s">
        <v>34</v>
      </c>
      <c r="F57" s="26">
        <v>45292</v>
      </c>
      <c r="G57" s="14">
        <v>36575.089999999997</v>
      </c>
      <c r="H57" s="14">
        <v>36575.089999999997</v>
      </c>
      <c r="I57" s="14">
        <f t="shared" si="1"/>
        <v>0</v>
      </c>
      <c r="J57" s="15" t="s">
        <v>29</v>
      </c>
      <c r="K57" s="13" t="s">
        <v>39</v>
      </c>
    </row>
    <row r="58" spans="2:11" ht="15" customHeight="1" x14ac:dyDescent="0.2">
      <c r="B58" s="10" t="s">
        <v>11</v>
      </c>
      <c r="C58" s="16" t="s">
        <v>2</v>
      </c>
      <c r="D58" s="12" t="s">
        <v>3</v>
      </c>
      <c r="E58" s="27" t="s">
        <v>34</v>
      </c>
      <c r="F58" s="26">
        <v>45323</v>
      </c>
      <c r="G58" s="14">
        <v>20837.96</v>
      </c>
      <c r="H58" s="14">
        <v>14959.76</v>
      </c>
      <c r="I58" s="14">
        <f t="shared" si="1"/>
        <v>5878.1999999999989</v>
      </c>
      <c r="J58" s="15" t="s">
        <v>61</v>
      </c>
      <c r="K58" s="13" t="s">
        <v>35</v>
      </c>
    </row>
    <row r="59" spans="2:11" ht="15" customHeight="1" x14ac:dyDescent="0.2">
      <c r="B59" s="10" t="s">
        <v>11</v>
      </c>
      <c r="C59" s="16" t="s">
        <v>2</v>
      </c>
      <c r="D59" s="12" t="s">
        <v>3</v>
      </c>
      <c r="E59" s="27" t="s">
        <v>34</v>
      </c>
      <c r="F59" s="26">
        <v>45323</v>
      </c>
      <c r="G59" s="14">
        <v>64556.02</v>
      </c>
      <c r="H59" s="14">
        <v>46345.35</v>
      </c>
      <c r="I59" s="14">
        <f t="shared" si="1"/>
        <v>18210.669999999998</v>
      </c>
      <c r="J59" s="15" t="s">
        <v>61</v>
      </c>
      <c r="K59" s="13" t="s">
        <v>36</v>
      </c>
    </row>
    <row r="60" spans="2:11" ht="15" customHeight="1" x14ac:dyDescent="0.2">
      <c r="B60" s="10" t="s">
        <v>15</v>
      </c>
      <c r="C60" s="16" t="s">
        <v>14</v>
      </c>
      <c r="D60" s="12" t="s">
        <v>8</v>
      </c>
      <c r="E60" s="27" t="s">
        <v>34</v>
      </c>
      <c r="F60" s="26">
        <v>45323</v>
      </c>
      <c r="G60" s="14">
        <v>91930.58</v>
      </c>
      <c r="H60" s="14">
        <v>65997.789999999994</v>
      </c>
      <c r="I60" s="14">
        <f t="shared" si="1"/>
        <v>25932.790000000008</v>
      </c>
      <c r="J60" s="15" t="s">
        <v>61</v>
      </c>
      <c r="K60" s="13" t="s">
        <v>38</v>
      </c>
    </row>
    <row r="61" spans="2:11" ht="15" customHeight="1" x14ac:dyDescent="0.2">
      <c r="B61" s="10" t="s">
        <v>13</v>
      </c>
      <c r="C61" s="16" t="s">
        <v>6</v>
      </c>
      <c r="D61" s="12" t="s">
        <v>7</v>
      </c>
      <c r="E61" s="27" t="s">
        <v>34</v>
      </c>
      <c r="F61" s="26">
        <v>45323</v>
      </c>
      <c r="G61" s="14">
        <v>23927.51</v>
      </c>
      <c r="H61" s="14">
        <v>17177.777999999998</v>
      </c>
      <c r="I61" s="14">
        <f t="shared" si="1"/>
        <v>6749.732</v>
      </c>
      <c r="J61" s="15" t="s">
        <v>61</v>
      </c>
      <c r="K61" s="13" t="s">
        <v>37</v>
      </c>
    </row>
    <row r="62" spans="2:11" ht="15" customHeight="1" x14ac:dyDescent="0.2">
      <c r="B62" s="10" t="s">
        <v>12</v>
      </c>
      <c r="C62" s="16" t="s">
        <v>4</v>
      </c>
      <c r="D62" s="12" t="s">
        <v>5</v>
      </c>
      <c r="E62" s="27" t="s">
        <v>75</v>
      </c>
      <c r="F62" s="26">
        <v>45323</v>
      </c>
      <c r="G62" s="14">
        <v>25647.17</v>
      </c>
      <c r="H62" s="14">
        <v>0</v>
      </c>
      <c r="I62" s="14">
        <f t="shared" si="1"/>
        <v>25647.17</v>
      </c>
      <c r="J62" s="15" t="s">
        <v>72</v>
      </c>
      <c r="K62" s="13" t="s">
        <v>35</v>
      </c>
    </row>
    <row r="63" spans="2:11" ht="15" customHeight="1" x14ac:dyDescent="0.2">
      <c r="B63" s="10" t="s">
        <v>12</v>
      </c>
      <c r="C63" s="16" t="s">
        <v>4</v>
      </c>
      <c r="D63" s="12" t="s">
        <v>5</v>
      </c>
      <c r="E63" s="27" t="s">
        <v>75</v>
      </c>
      <c r="F63" s="26">
        <v>45323</v>
      </c>
      <c r="G63" s="14">
        <v>176944.25</v>
      </c>
      <c r="H63" s="14">
        <v>0</v>
      </c>
      <c r="I63" s="14">
        <f t="shared" si="1"/>
        <v>176944.25</v>
      </c>
      <c r="J63" s="15" t="s">
        <v>72</v>
      </c>
      <c r="K63" s="13" t="s">
        <v>39</v>
      </c>
    </row>
    <row r="64" spans="2:11" ht="14.25" customHeight="1" x14ac:dyDescent="0.2">
      <c r="B64" s="10" t="s">
        <v>10</v>
      </c>
      <c r="C64" s="11" t="s">
        <v>17</v>
      </c>
      <c r="D64" s="12" t="s">
        <v>16</v>
      </c>
      <c r="E64" s="27" t="s">
        <v>31</v>
      </c>
      <c r="F64" s="26">
        <v>45292</v>
      </c>
      <c r="G64" s="14">
        <v>271812.64000000013</v>
      </c>
      <c r="H64" s="14">
        <v>271812.64000000013</v>
      </c>
      <c r="I64" s="14">
        <f t="shared" si="1"/>
        <v>0</v>
      </c>
      <c r="J64" s="15" t="s">
        <v>29</v>
      </c>
      <c r="K64" s="13" t="s">
        <v>9</v>
      </c>
    </row>
    <row r="65" spans="2:12" ht="14.25" customHeight="1" x14ac:dyDescent="0.2">
      <c r="B65" s="10" t="s">
        <v>10</v>
      </c>
      <c r="C65" s="11" t="s">
        <v>17</v>
      </c>
      <c r="D65" s="12" t="s">
        <v>16</v>
      </c>
      <c r="E65" s="27" t="s">
        <v>31</v>
      </c>
      <c r="F65" s="26">
        <v>45323</v>
      </c>
      <c r="G65" s="14">
        <v>1665373.44</v>
      </c>
      <c r="H65" s="14">
        <v>1195586.6299999999</v>
      </c>
      <c r="I65" s="14">
        <f t="shared" si="1"/>
        <v>469786.81000000006</v>
      </c>
      <c r="J65" s="15" t="s">
        <v>61</v>
      </c>
      <c r="K65" s="13" t="s">
        <v>9</v>
      </c>
    </row>
    <row r="66" spans="2:12" ht="15" customHeight="1" x14ac:dyDescent="0.2">
      <c r="B66" s="10" t="s">
        <v>50</v>
      </c>
      <c r="C66" s="11" t="s">
        <v>49</v>
      </c>
      <c r="D66" s="12" t="s">
        <v>51</v>
      </c>
      <c r="E66" s="27" t="s">
        <v>54</v>
      </c>
      <c r="F66" s="26">
        <v>45292</v>
      </c>
      <c r="G66" s="14">
        <v>6144318.21</v>
      </c>
      <c r="H66" s="14">
        <v>6144318.21</v>
      </c>
      <c r="I66" s="14">
        <f t="shared" si="1"/>
        <v>0</v>
      </c>
      <c r="J66" s="15" t="s">
        <v>29</v>
      </c>
      <c r="K66" s="13" t="s">
        <v>53</v>
      </c>
    </row>
    <row r="67" spans="2:12" ht="15" customHeight="1" x14ac:dyDescent="0.2">
      <c r="B67" s="10" t="s">
        <v>50</v>
      </c>
      <c r="C67" s="11" t="s">
        <v>49</v>
      </c>
      <c r="D67" s="12" t="s">
        <v>51</v>
      </c>
      <c r="E67" s="27" t="s">
        <v>54</v>
      </c>
      <c r="F67" s="26">
        <v>45323</v>
      </c>
      <c r="G67" s="14">
        <v>39277403.869999997</v>
      </c>
      <c r="H67" s="14">
        <v>28197602.989999998</v>
      </c>
      <c r="I67" s="14">
        <f t="shared" si="1"/>
        <v>11079800.879999999</v>
      </c>
      <c r="J67" s="15" t="s">
        <v>61</v>
      </c>
      <c r="K67" s="13" t="s">
        <v>53</v>
      </c>
    </row>
    <row r="68" spans="2:12" ht="15" customHeight="1" x14ac:dyDescent="0.2">
      <c r="B68" s="10" t="s">
        <v>50</v>
      </c>
      <c r="C68" s="11" t="s">
        <v>49</v>
      </c>
      <c r="D68" s="12" t="s">
        <v>51</v>
      </c>
      <c r="E68" s="27" t="s">
        <v>52</v>
      </c>
      <c r="F68" s="26">
        <v>45292</v>
      </c>
      <c r="G68" s="14">
        <v>9091923.0700000003</v>
      </c>
      <c r="H68" s="14">
        <v>9091923.0700000003</v>
      </c>
      <c r="I68" s="14">
        <f t="shared" si="1"/>
        <v>0</v>
      </c>
      <c r="J68" s="15" t="s">
        <v>29</v>
      </c>
      <c r="K68" s="13" t="s">
        <v>53</v>
      </c>
    </row>
    <row r="69" spans="2:12" ht="15" customHeight="1" x14ac:dyDescent="0.2">
      <c r="B69" s="10" t="s">
        <v>50</v>
      </c>
      <c r="C69" s="11" t="s">
        <v>49</v>
      </c>
      <c r="D69" s="12" t="s">
        <v>51</v>
      </c>
      <c r="E69" s="27" t="s">
        <v>52</v>
      </c>
      <c r="F69" s="26">
        <v>45323</v>
      </c>
      <c r="G69" s="14">
        <v>54061353.270000003</v>
      </c>
      <c r="H69" s="14">
        <v>38811133.82</v>
      </c>
      <c r="I69" s="14">
        <f t="shared" si="1"/>
        <v>15250219.450000003</v>
      </c>
      <c r="J69" s="15" t="s">
        <v>61</v>
      </c>
      <c r="K69" s="13" t="s">
        <v>53</v>
      </c>
    </row>
    <row r="70" spans="2:12" ht="15" customHeight="1" x14ac:dyDescent="0.2">
      <c r="B70" s="10" t="s">
        <v>10</v>
      </c>
      <c r="C70" s="11" t="s">
        <v>17</v>
      </c>
      <c r="D70" s="12" t="s">
        <v>16</v>
      </c>
      <c r="E70" s="27" t="s">
        <v>32</v>
      </c>
      <c r="F70" s="26">
        <v>45292</v>
      </c>
      <c r="G70" s="14">
        <v>638405.41</v>
      </c>
      <c r="H70" s="14">
        <v>638405.41</v>
      </c>
      <c r="I70" s="14">
        <f t="shared" si="1"/>
        <v>0</v>
      </c>
      <c r="J70" s="15" t="s">
        <v>29</v>
      </c>
      <c r="K70" s="13" t="s">
        <v>9</v>
      </c>
    </row>
    <row r="71" spans="2:12" ht="15" customHeight="1" x14ac:dyDescent="0.2">
      <c r="B71" s="10" t="s">
        <v>10</v>
      </c>
      <c r="C71" s="11" t="s">
        <v>17</v>
      </c>
      <c r="D71" s="12" t="s">
        <v>16</v>
      </c>
      <c r="E71" s="27" t="s">
        <v>32</v>
      </c>
      <c r="F71" s="26">
        <v>45323</v>
      </c>
      <c r="G71" s="14">
        <v>3796013.21</v>
      </c>
      <c r="H71" s="14">
        <v>2725192.17</v>
      </c>
      <c r="I71" s="14">
        <f t="shared" si="1"/>
        <v>1070821.04</v>
      </c>
      <c r="J71" s="15" t="s">
        <v>61</v>
      </c>
      <c r="K71" s="13" t="s">
        <v>9</v>
      </c>
    </row>
    <row r="72" spans="2:12" x14ac:dyDescent="0.2">
      <c r="G72" s="23">
        <f>SUBTOTAL(9,G6:G71)</f>
        <v>149358535.34</v>
      </c>
      <c r="H72" s="23">
        <f t="shared" ref="H72:I72" si="2">SUBTOTAL(9,H6:H71)</f>
        <v>108159407.79800001</v>
      </c>
      <c r="I72" s="23">
        <f t="shared" si="2"/>
        <v>41199127.542000003</v>
      </c>
    </row>
    <row r="73" spans="2:12" x14ac:dyDescent="0.2">
      <c r="I73" s="18"/>
    </row>
    <row r="74" spans="2:12" x14ac:dyDescent="0.2">
      <c r="G74" s="17"/>
      <c r="I74" s="17"/>
      <c r="K74" s="18"/>
    </row>
    <row r="75" spans="2:12" x14ac:dyDescent="0.2">
      <c r="D75" s="1" t="s">
        <v>55</v>
      </c>
      <c r="F75" s="19"/>
      <c r="G75" s="19"/>
      <c r="H75" s="19"/>
      <c r="I75" s="19"/>
      <c r="J75" s="17"/>
      <c r="K75" s="18"/>
      <c r="L75" s="20"/>
    </row>
    <row r="76" spans="2:12" x14ac:dyDescent="0.2">
      <c r="D76" s="24" t="s">
        <v>73</v>
      </c>
      <c r="E76" s="25"/>
      <c r="F76" s="19"/>
      <c r="G76" s="19"/>
      <c r="H76" s="19"/>
      <c r="I76" s="17"/>
      <c r="J76" s="17"/>
      <c r="K76" s="17"/>
      <c r="L76" s="20"/>
    </row>
    <row r="77" spans="2:12" x14ac:dyDescent="0.2">
      <c r="F77" s="19"/>
      <c r="G77" s="30"/>
      <c r="H77" s="32"/>
      <c r="I77" s="20"/>
      <c r="J77" s="17"/>
      <c r="K77" s="17"/>
      <c r="L77" s="20"/>
    </row>
    <row r="78" spans="2:12" x14ac:dyDescent="0.2">
      <c r="F78" s="21"/>
      <c r="G78" s="31"/>
      <c r="H78" s="32"/>
      <c r="I78" s="20"/>
      <c r="J78" s="17"/>
      <c r="K78" s="20"/>
      <c r="L78" s="20"/>
    </row>
    <row r="79" spans="2:12" x14ac:dyDescent="0.2">
      <c r="E79" s="18"/>
      <c r="F79" s="29"/>
      <c r="G79" s="30"/>
      <c r="H79" s="32"/>
      <c r="I79" s="20"/>
      <c r="J79" s="17"/>
      <c r="K79" s="20"/>
    </row>
    <row r="80" spans="2:12" x14ac:dyDescent="0.2">
      <c r="E80" s="18"/>
      <c r="F80" s="19"/>
      <c r="G80" s="30"/>
      <c r="H80" s="32"/>
      <c r="I80" s="20"/>
      <c r="J80" s="17"/>
      <c r="K80" s="20"/>
    </row>
    <row r="81" spans="5:11" x14ac:dyDescent="0.2">
      <c r="E81" s="18"/>
      <c r="F81" s="19"/>
      <c r="G81" s="18"/>
      <c r="H81" s="18"/>
      <c r="K81" s="20"/>
    </row>
    <row r="82" spans="5:11" x14ac:dyDescent="0.2">
      <c r="E82" s="18"/>
      <c r="F82" s="19"/>
      <c r="G82" s="18"/>
      <c r="H82" s="18"/>
      <c r="K82" s="20"/>
    </row>
    <row r="83" spans="5:11" x14ac:dyDescent="0.2">
      <c r="E83" s="18"/>
      <c r="F83" s="19"/>
      <c r="G83" s="18"/>
      <c r="H83" s="18"/>
      <c r="K83" s="20"/>
    </row>
    <row r="84" spans="5:11" x14ac:dyDescent="0.2">
      <c r="E84" s="18"/>
      <c r="F84" s="19"/>
      <c r="G84" s="18"/>
      <c r="H84" s="18"/>
      <c r="K84" s="20"/>
    </row>
    <row r="85" spans="5:11" x14ac:dyDescent="0.2">
      <c r="E85" s="18"/>
      <c r="F85" s="19"/>
      <c r="G85" s="18"/>
      <c r="H85" s="18"/>
      <c r="K85" s="20"/>
    </row>
    <row r="86" spans="5:11" x14ac:dyDescent="0.2">
      <c r="F86" s="19"/>
      <c r="H86" s="18"/>
      <c r="K86" s="20"/>
    </row>
  </sheetData>
  <autoFilter ref="B5:K75" xr:uid="{35EEED3D-00D9-4AEB-883F-67D36B176BFB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B231-6013-4649-AB1F-20C9DCC59089}">
  <dimension ref="B1:L80"/>
  <sheetViews>
    <sheetView showGridLines="0" zoomScale="80" zoomScaleNormal="80" workbookViewId="0"/>
  </sheetViews>
  <sheetFormatPr defaultRowHeight="12.75" x14ac:dyDescent="0.2"/>
  <cols>
    <col min="1" max="1" width="1.85546875" style="2" customWidth="1"/>
    <col min="2" max="2" width="23.42578125" style="2" bestFit="1" customWidth="1"/>
    <col min="3" max="3" width="55" style="2" customWidth="1"/>
    <col min="4" max="4" width="22.7109375" style="3" customWidth="1"/>
    <col min="5" max="5" width="44.28515625" style="2" bestFit="1" customWidth="1"/>
    <col min="6" max="6" width="18.140625" style="4" customWidth="1"/>
    <col min="7" max="7" width="22.85546875" style="5" bestFit="1" customWidth="1"/>
    <col min="8" max="8" width="22.42578125" style="5" bestFit="1" customWidth="1"/>
    <col min="9" max="9" width="22" style="5" bestFit="1" customWidth="1"/>
    <col min="10" max="10" width="20.5703125" style="5" bestFit="1" customWidth="1"/>
    <col min="11" max="11" width="25.140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F1" s="29"/>
      <c r="G1" s="28"/>
      <c r="H1" s="28"/>
    </row>
    <row r="2" spans="2:11" ht="15" customHeight="1" x14ac:dyDescent="0.2">
      <c r="B2" s="41" t="s">
        <v>76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28.5" customHeight="1" x14ac:dyDescent="0.2">
      <c r="B5" s="6" t="s">
        <v>21</v>
      </c>
      <c r="C5" s="6" t="s">
        <v>0</v>
      </c>
      <c r="D5" s="6" t="s">
        <v>1</v>
      </c>
      <c r="E5" s="6" t="s">
        <v>22</v>
      </c>
      <c r="F5" s="7" t="s">
        <v>23</v>
      </c>
      <c r="G5" s="8" t="s">
        <v>24</v>
      </c>
      <c r="H5" s="8" t="s">
        <v>25</v>
      </c>
      <c r="I5" s="8" t="s">
        <v>26</v>
      </c>
      <c r="J5" s="6" t="s">
        <v>27</v>
      </c>
      <c r="K5" s="9" t="s">
        <v>28</v>
      </c>
    </row>
    <row r="6" spans="2:11" ht="15" customHeight="1" x14ac:dyDescent="0.2">
      <c r="B6" s="10" t="s">
        <v>11</v>
      </c>
      <c r="C6" s="11" t="s">
        <v>2</v>
      </c>
      <c r="D6" s="12" t="s">
        <v>3</v>
      </c>
      <c r="E6" s="27" t="s">
        <v>33</v>
      </c>
      <c r="F6" s="26">
        <v>45352</v>
      </c>
      <c r="G6" s="14">
        <v>1245357.2744365125</v>
      </c>
      <c r="H6" s="14">
        <v>715573.96</v>
      </c>
      <c r="I6" s="14">
        <f t="shared" ref="I6:I37" si="0">G6-H6</f>
        <v>529783.31443651253</v>
      </c>
      <c r="J6" s="15" t="s">
        <v>61</v>
      </c>
      <c r="K6" s="13" t="s">
        <v>35</v>
      </c>
    </row>
    <row r="7" spans="2:11" ht="15" customHeight="1" x14ac:dyDescent="0.2">
      <c r="B7" s="10" t="s">
        <v>11</v>
      </c>
      <c r="C7" s="11" t="s">
        <v>2</v>
      </c>
      <c r="D7" s="12" t="s">
        <v>3</v>
      </c>
      <c r="E7" s="27" t="s">
        <v>33</v>
      </c>
      <c r="F7" s="26">
        <v>45352</v>
      </c>
      <c r="G7" s="14">
        <v>2573880.6203509332</v>
      </c>
      <c r="H7" s="14">
        <v>1478934.6</v>
      </c>
      <c r="I7" s="14">
        <f t="shared" si="0"/>
        <v>1094946.0203509331</v>
      </c>
      <c r="J7" s="15" t="s">
        <v>61</v>
      </c>
      <c r="K7" s="13" t="s">
        <v>36</v>
      </c>
    </row>
    <row r="8" spans="2:11" ht="15" customHeight="1" x14ac:dyDescent="0.2">
      <c r="B8" s="10" t="s">
        <v>13</v>
      </c>
      <c r="C8" s="11" t="s">
        <v>6</v>
      </c>
      <c r="D8" s="12" t="s">
        <v>7</v>
      </c>
      <c r="E8" s="27" t="s">
        <v>33</v>
      </c>
      <c r="F8" s="26">
        <v>45352</v>
      </c>
      <c r="G8" s="14">
        <v>954001.79275754455</v>
      </c>
      <c r="H8" s="14">
        <v>548163.05000000005</v>
      </c>
      <c r="I8" s="14">
        <f t="shared" si="0"/>
        <v>405838.7427575445</v>
      </c>
      <c r="J8" s="15" t="s">
        <v>61</v>
      </c>
      <c r="K8" s="13" t="s">
        <v>37</v>
      </c>
    </row>
    <row r="9" spans="2:11" ht="15" customHeight="1" x14ac:dyDescent="0.2">
      <c r="B9" s="10" t="s">
        <v>12</v>
      </c>
      <c r="C9" s="16" t="s">
        <v>4</v>
      </c>
      <c r="D9" s="12" t="s">
        <v>5</v>
      </c>
      <c r="E9" s="27" t="s">
        <v>33</v>
      </c>
      <c r="F9" s="26">
        <v>45352</v>
      </c>
      <c r="G9" s="14">
        <v>1532774.3743258554</v>
      </c>
      <c r="H9" s="14">
        <v>880721.91</v>
      </c>
      <c r="I9" s="14">
        <f t="shared" si="0"/>
        <v>652052.46432585537</v>
      </c>
      <c r="J9" s="15" t="s">
        <v>61</v>
      </c>
      <c r="K9" s="13" t="s">
        <v>35</v>
      </c>
    </row>
    <row r="10" spans="2:11" ht="15" customHeight="1" x14ac:dyDescent="0.2">
      <c r="B10" s="10" t="s">
        <v>12</v>
      </c>
      <c r="C10" s="16" t="s">
        <v>4</v>
      </c>
      <c r="D10" s="12" t="s">
        <v>5</v>
      </c>
      <c r="E10" s="27" t="s">
        <v>33</v>
      </c>
      <c r="F10" s="26">
        <v>45352</v>
      </c>
      <c r="G10" s="14">
        <v>7054855.395834893</v>
      </c>
      <c r="H10" s="14">
        <v>4053672.75</v>
      </c>
      <c r="I10" s="14">
        <f t="shared" si="0"/>
        <v>3001182.645834893</v>
      </c>
      <c r="J10" s="15" t="s">
        <v>61</v>
      </c>
      <c r="K10" s="13" t="s">
        <v>39</v>
      </c>
    </row>
    <row r="11" spans="2:11" ht="15" customHeight="1" x14ac:dyDescent="0.2">
      <c r="B11" s="10" t="s">
        <v>11</v>
      </c>
      <c r="C11" s="16" t="s">
        <v>2</v>
      </c>
      <c r="D11" s="12" t="s">
        <v>3</v>
      </c>
      <c r="E11" s="27" t="s">
        <v>33</v>
      </c>
      <c r="F11" s="26">
        <v>45323</v>
      </c>
      <c r="G11" s="14">
        <v>351657.07000000007</v>
      </c>
      <c r="H11" s="14">
        <v>351657.07000000007</v>
      </c>
      <c r="I11" s="14">
        <f t="shared" si="0"/>
        <v>0</v>
      </c>
      <c r="J11" s="15" t="s">
        <v>29</v>
      </c>
      <c r="K11" s="13" t="s">
        <v>35</v>
      </c>
    </row>
    <row r="12" spans="2:11" ht="15" customHeight="1" x14ac:dyDescent="0.2">
      <c r="B12" s="10" t="s">
        <v>11</v>
      </c>
      <c r="C12" s="16" t="s">
        <v>2</v>
      </c>
      <c r="D12" s="12" t="s">
        <v>3</v>
      </c>
      <c r="E12" s="27" t="s">
        <v>33</v>
      </c>
      <c r="F12" s="26">
        <v>45323</v>
      </c>
      <c r="G12" s="14">
        <v>726908.02</v>
      </c>
      <c r="H12" s="14">
        <v>726908.02</v>
      </c>
      <c r="I12" s="14">
        <f t="shared" si="0"/>
        <v>0</v>
      </c>
      <c r="J12" s="15" t="s">
        <v>29</v>
      </c>
      <c r="K12" s="13" t="s">
        <v>36</v>
      </c>
    </row>
    <row r="13" spans="2:11" ht="15" customHeight="1" x14ac:dyDescent="0.2">
      <c r="B13" s="10" t="s">
        <v>15</v>
      </c>
      <c r="C13" s="16" t="s">
        <v>14</v>
      </c>
      <c r="D13" s="12" t="s">
        <v>8</v>
      </c>
      <c r="E13" s="27" t="s">
        <v>33</v>
      </c>
      <c r="F13" s="26">
        <v>45323</v>
      </c>
      <c r="G13" s="14">
        <v>3100159.41</v>
      </c>
      <c r="H13" s="14">
        <v>3100159.41</v>
      </c>
      <c r="I13" s="14">
        <f t="shared" si="0"/>
        <v>0</v>
      </c>
      <c r="J13" s="15" t="s">
        <v>29</v>
      </c>
      <c r="K13" s="13" t="s">
        <v>38</v>
      </c>
    </row>
    <row r="14" spans="2:11" ht="15" customHeight="1" x14ac:dyDescent="0.2">
      <c r="B14" s="10" t="s">
        <v>13</v>
      </c>
      <c r="C14" s="16" t="s">
        <v>6</v>
      </c>
      <c r="D14" s="12" t="s">
        <v>7</v>
      </c>
      <c r="E14" s="27" t="s">
        <v>33</v>
      </c>
      <c r="F14" s="26">
        <v>45323</v>
      </c>
      <c r="G14" s="14">
        <v>269426.45999999996</v>
      </c>
      <c r="H14" s="14">
        <v>269426.45999999996</v>
      </c>
      <c r="I14" s="14">
        <f t="shared" si="0"/>
        <v>0</v>
      </c>
      <c r="J14" s="15" t="s">
        <v>29</v>
      </c>
      <c r="K14" s="13" t="s">
        <v>37</v>
      </c>
    </row>
    <row r="15" spans="2:11" ht="15" customHeight="1" x14ac:dyDescent="0.2">
      <c r="B15" s="10" t="s">
        <v>12</v>
      </c>
      <c r="C15" s="16" t="s">
        <v>4</v>
      </c>
      <c r="D15" s="12" t="s">
        <v>5</v>
      </c>
      <c r="E15" s="27" t="s">
        <v>74</v>
      </c>
      <c r="F15" s="26">
        <v>45323</v>
      </c>
      <c r="G15" s="14">
        <v>1534314.7</v>
      </c>
      <c r="H15" s="14">
        <v>1534314.7</v>
      </c>
      <c r="I15" s="14">
        <f t="shared" si="0"/>
        <v>0</v>
      </c>
      <c r="J15" s="15" t="s">
        <v>29</v>
      </c>
      <c r="K15" s="13" t="s">
        <v>35</v>
      </c>
    </row>
    <row r="16" spans="2:11" ht="15" customHeight="1" x14ac:dyDescent="0.2">
      <c r="B16" s="10" t="s">
        <v>12</v>
      </c>
      <c r="C16" s="16" t="s">
        <v>4</v>
      </c>
      <c r="D16" s="12" t="s">
        <v>5</v>
      </c>
      <c r="E16" s="27" t="s">
        <v>74</v>
      </c>
      <c r="F16" s="26">
        <v>45323</v>
      </c>
      <c r="G16" s="14">
        <v>7063012.8399999999</v>
      </c>
      <c r="H16" s="14">
        <v>7063012.8399999999</v>
      </c>
      <c r="I16" s="14">
        <f t="shared" si="0"/>
        <v>0</v>
      </c>
      <c r="J16" s="15" t="s">
        <v>29</v>
      </c>
      <c r="K16" s="13" t="s">
        <v>39</v>
      </c>
    </row>
    <row r="17" spans="2:11" ht="15" customHeight="1" x14ac:dyDescent="0.2">
      <c r="B17" s="10" t="s">
        <v>11</v>
      </c>
      <c r="C17" s="16" t="s">
        <v>2</v>
      </c>
      <c r="D17" s="12" t="s">
        <v>3</v>
      </c>
      <c r="E17" s="27" t="s">
        <v>56</v>
      </c>
      <c r="F17" s="26">
        <v>45352</v>
      </c>
      <c r="G17" s="14">
        <v>976.71</v>
      </c>
      <c r="H17" s="14">
        <v>976.71</v>
      </c>
      <c r="I17" s="14">
        <f t="shared" si="0"/>
        <v>0</v>
      </c>
      <c r="J17" s="15" t="s">
        <v>29</v>
      </c>
      <c r="K17" s="13" t="s">
        <v>35</v>
      </c>
    </row>
    <row r="18" spans="2:11" ht="15" customHeight="1" x14ac:dyDescent="0.2">
      <c r="B18" s="10" t="s">
        <v>11</v>
      </c>
      <c r="C18" s="16" t="s">
        <v>2</v>
      </c>
      <c r="D18" s="12" t="s">
        <v>3</v>
      </c>
      <c r="E18" s="27" t="s">
        <v>56</v>
      </c>
      <c r="F18" s="26">
        <v>45352</v>
      </c>
      <c r="G18" s="14">
        <v>2032.41</v>
      </c>
      <c r="H18" s="14">
        <v>2032.41</v>
      </c>
      <c r="I18" s="14">
        <f t="shared" si="0"/>
        <v>0</v>
      </c>
      <c r="J18" s="15" t="s">
        <v>29</v>
      </c>
      <c r="K18" s="13" t="s">
        <v>39</v>
      </c>
    </row>
    <row r="19" spans="2:11" ht="15" customHeight="1" x14ac:dyDescent="0.2">
      <c r="B19" s="10" t="s">
        <v>13</v>
      </c>
      <c r="C19" s="16" t="s">
        <v>6</v>
      </c>
      <c r="D19" s="12" t="s">
        <v>7</v>
      </c>
      <c r="E19" s="27" t="s">
        <v>56</v>
      </c>
      <c r="F19" s="26">
        <v>45352</v>
      </c>
      <c r="G19" s="14">
        <v>753.31</v>
      </c>
      <c r="H19" s="14">
        <v>753.31</v>
      </c>
      <c r="I19" s="14">
        <f t="shared" si="0"/>
        <v>0</v>
      </c>
      <c r="J19" s="15" t="s">
        <v>29</v>
      </c>
      <c r="K19" s="13" t="s">
        <v>39</v>
      </c>
    </row>
    <row r="20" spans="2:11" ht="15" customHeight="1" x14ac:dyDescent="0.2">
      <c r="B20" s="10" t="s">
        <v>12</v>
      </c>
      <c r="C20" s="16" t="s">
        <v>4</v>
      </c>
      <c r="D20" s="12" t="s">
        <v>5</v>
      </c>
      <c r="E20" s="27" t="s">
        <v>56</v>
      </c>
      <c r="F20" s="26">
        <v>45352</v>
      </c>
      <c r="G20" s="14">
        <v>1202.1300000000001</v>
      </c>
      <c r="H20" s="14">
        <v>1202.1300000000001</v>
      </c>
      <c r="I20" s="14">
        <f t="shared" si="0"/>
        <v>0</v>
      </c>
      <c r="J20" s="15" t="s">
        <v>29</v>
      </c>
      <c r="K20" s="13" t="s">
        <v>35</v>
      </c>
    </row>
    <row r="21" spans="2:11" ht="15" customHeight="1" x14ac:dyDescent="0.2">
      <c r="B21" s="10" t="s">
        <v>12</v>
      </c>
      <c r="C21" s="16" t="s">
        <v>4</v>
      </c>
      <c r="D21" s="12" t="s">
        <v>5</v>
      </c>
      <c r="E21" s="27" t="s">
        <v>56</v>
      </c>
      <c r="F21" s="26">
        <v>45352</v>
      </c>
      <c r="G21" s="14">
        <v>5570.72</v>
      </c>
      <c r="H21" s="14">
        <v>5570.72</v>
      </c>
      <c r="I21" s="14">
        <f t="shared" si="0"/>
        <v>0</v>
      </c>
      <c r="J21" s="15" t="s">
        <v>29</v>
      </c>
      <c r="K21" s="13" t="s">
        <v>39</v>
      </c>
    </row>
    <row r="22" spans="2:11" ht="15" customHeight="1" x14ac:dyDescent="0.2">
      <c r="B22" s="10" t="s">
        <v>11</v>
      </c>
      <c r="C22" s="16" t="s">
        <v>2</v>
      </c>
      <c r="D22" s="12" t="s">
        <v>3</v>
      </c>
      <c r="E22" s="27" t="s">
        <v>56</v>
      </c>
      <c r="F22" s="26">
        <v>45323</v>
      </c>
      <c r="G22" s="14">
        <v>2348.4300000000003</v>
      </c>
      <c r="H22" s="14">
        <v>2348.4300000000003</v>
      </c>
      <c r="I22" s="14">
        <f t="shared" si="0"/>
        <v>0</v>
      </c>
      <c r="J22" s="15" t="s">
        <v>29</v>
      </c>
      <c r="K22" s="13" t="s">
        <v>35</v>
      </c>
    </row>
    <row r="23" spans="2:11" ht="15" customHeight="1" x14ac:dyDescent="0.2">
      <c r="B23" s="10" t="s">
        <v>11</v>
      </c>
      <c r="C23" s="16" t="s">
        <v>2</v>
      </c>
      <c r="D23" s="12" t="s">
        <v>3</v>
      </c>
      <c r="E23" s="27" t="s">
        <v>56</v>
      </c>
      <c r="F23" s="26">
        <v>45323</v>
      </c>
      <c r="G23" s="14">
        <v>4894.2299999999996</v>
      </c>
      <c r="H23" s="14">
        <v>4894.2299999999996</v>
      </c>
      <c r="I23" s="14">
        <f t="shared" si="0"/>
        <v>0</v>
      </c>
      <c r="J23" s="15" t="s">
        <v>29</v>
      </c>
      <c r="K23" s="13" t="s">
        <v>39</v>
      </c>
    </row>
    <row r="24" spans="2:11" ht="15" customHeight="1" x14ac:dyDescent="0.2">
      <c r="B24" s="10" t="s">
        <v>15</v>
      </c>
      <c r="C24" s="16" t="s">
        <v>14</v>
      </c>
      <c r="D24" s="12" t="s">
        <v>8</v>
      </c>
      <c r="E24" s="27" t="s">
        <v>56</v>
      </c>
      <c r="F24" s="26">
        <v>45323</v>
      </c>
      <c r="G24" s="14">
        <v>20533.419999999998</v>
      </c>
      <c r="H24" s="14">
        <v>20533.419999999998</v>
      </c>
      <c r="I24" s="14">
        <f t="shared" si="0"/>
        <v>0</v>
      </c>
      <c r="J24" s="15" t="s">
        <v>29</v>
      </c>
      <c r="K24" s="13" t="s">
        <v>39</v>
      </c>
    </row>
    <row r="25" spans="2:11" ht="15" customHeight="1" x14ac:dyDescent="0.2">
      <c r="B25" s="10" t="s">
        <v>13</v>
      </c>
      <c r="C25" s="16" t="s">
        <v>6</v>
      </c>
      <c r="D25" s="12" t="s">
        <v>7</v>
      </c>
      <c r="E25" s="27" t="s">
        <v>56</v>
      </c>
      <c r="F25" s="26">
        <v>45323</v>
      </c>
      <c r="G25" s="14">
        <v>1814.04</v>
      </c>
      <c r="H25" s="14">
        <v>1814.04</v>
      </c>
      <c r="I25" s="14">
        <f t="shared" si="0"/>
        <v>0</v>
      </c>
      <c r="J25" s="15" t="s">
        <v>29</v>
      </c>
      <c r="K25" s="13" t="s">
        <v>39</v>
      </c>
    </row>
    <row r="26" spans="2:11" ht="15" customHeight="1" x14ac:dyDescent="0.2">
      <c r="B26" s="10" t="s">
        <v>67</v>
      </c>
      <c r="C26" s="16" t="s">
        <v>68</v>
      </c>
      <c r="D26" s="12" t="s">
        <v>69</v>
      </c>
      <c r="E26" s="27" t="s">
        <v>77</v>
      </c>
      <c r="F26" s="26">
        <v>45292</v>
      </c>
      <c r="G26" s="14">
        <v>90.79</v>
      </c>
      <c r="H26" s="14">
        <v>90.79</v>
      </c>
      <c r="I26" s="14">
        <f t="shared" si="0"/>
        <v>0</v>
      </c>
      <c r="J26" s="15" t="s">
        <v>29</v>
      </c>
      <c r="K26" s="13" t="s">
        <v>70</v>
      </c>
    </row>
    <row r="27" spans="2:11" ht="15" customHeight="1" x14ac:dyDescent="0.2">
      <c r="B27" s="10" t="s">
        <v>18</v>
      </c>
      <c r="C27" s="16" t="s">
        <v>19</v>
      </c>
      <c r="D27" s="12" t="s">
        <v>20</v>
      </c>
      <c r="E27" s="27" t="s">
        <v>57</v>
      </c>
      <c r="F27" s="26">
        <v>45323</v>
      </c>
      <c r="G27" s="14">
        <v>57.08</v>
      </c>
      <c r="H27" s="14">
        <v>57.08</v>
      </c>
      <c r="I27" s="14">
        <f t="shared" si="0"/>
        <v>0</v>
      </c>
      <c r="J27" s="15" t="s">
        <v>29</v>
      </c>
      <c r="K27" s="13" t="s">
        <v>59</v>
      </c>
    </row>
    <row r="28" spans="2:11" ht="15" customHeight="1" x14ac:dyDescent="0.2">
      <c r="B28" s="10" t="s">
        <v>40</v>
      </c>
      <c r="C28" s="16" t="s">
        <v>44</v>
      </c>
      <c r="D28" s="12" t="s">
        <v>42</v>
      </c>
      <c r="E28" s="27" t="s">
        <v>57</v>
      </c>
      <c r="F28" s="26">
        <v>45323</v>
      </c>
      <c r="G28" s="14">
        <v>0.26</v>
      </c>
      <c r="H28" s="14">
        <v>0.26</v>
      </c>
      <c r="I28" s="14">
        <f t="shared" si="0"/>
        <v>0</v>
      </c>
      <c r="J28" s="15" t="s">
        <v>29</v>
      </c>
      <c r="K28" s="13" t="s">
        <v>59</v>
      </c>
    </row>
    <row r="29" spans="2:11" ht="15" customHeight="1" x14ac:dyDescent="0.2">
      <c r="B29" s="10" t="s">
        <v>41</v>
      </c>
      <c r="C29" s="16" t="s">
        <v>45</v>
      </c>
      <c r="D29" s="12" t="s">
        <v>43</v>
      </c>
      <c r="E29" s="27" t="s">
        <v>57</v>
      </c>
      <c r="F29" s="26">
        <v>45323</v>
      </c>
      <c r="G29" s="14">
        <v>6.33</v>
      </c>
      <c r="H29" s="14">
        <v>6.33</v>
      </c>
      <c r="I29" s="14">
        <f t="shared" si="0"/>
        <v>0</v>
      </c>
      <c r="J29" s="15" t="s">
        <v>29</v>
      </c>
      <c r="K29" s="13" t="s">
        <v>59</v>
      </c>
    </row>
    <row r="30" spans="2:11" ht="15" customHeight="1" x14ac:dyDescent="0.2">
      <c r="B30" s="10" t="s">
        <v>48</v>
      </c>
      <c r="C30" s="16" t="s">
        <v>47</v>
      </c>
      <c r="D30" s="12" t="s">
        <v>46</v>
      </c>
      <c r="E30" s="27" t="s">
        <v>57</v>
      </c>
      <c r="F30" s="26">
        <v>45323</v>
      </c>
      <c r="G30" s="14">
        <v>1.65</v>
      </c>
      <c r="H30" s="14">
        <v>1.65</v>
      </c>
      <c r="I30" s="14">
        <f t="shared" si="0"/>
        <v>0</v>
      </c>
      <c r="J30" s="15" t="s">
        <v>29</v>
      </c>
      <c r="K30" s="13" t="s">
        <v>59</v>
      </c>
    </row>
    <row r="31" spans="2:11" ht="15" customHeight="1" x14ac:dyDescent="0.2">
      <c r="B31" s="10" t="s">
        <v>18</v>
      </c>
      <c r="C31" s="16" t="s">
        <v>19</v>
      </c>
      <c r="D31" s="12" t="s">
        <v>20</v>
      </c>
      <c r="E31" s="27" t="s">
        <v>57</v>
      </c>
      <c r="F31" s="26">
        <v>45292</v>
      </c>
      <c r="G31" s="14">
        <v>135.76999999999998</v>
      </c>
      <c r="H31" s="14">
        <v>135.76999999999998</v>
      </c>
      <c r="I31" s="14">
        <f t="shared" si="0"/>
        <v>0</v>
      </c>
      <c r="J31" s="15" t="s">
        <v>29</v>
      </c>
      <c r="K31" s="13" t="s">
        <v>59</v>
      </c>
    </row>
    <row r="32" spans="2:11" ht="15" customHeight="1" x14ac:dyDescent="0.2">
      <c r="B32" s="10" t="s">
        <v>40</v>
      </c>
      <c r="C32" s="16" t="s">
        <v>44</v>
      </c>
      <c r="D32" s="12" t="s">
        <v>42</v>
      </c>
      <c r="E32" s="27" t="s">
        <v>57</v>
      </c>
      <c r="F32" s="26">
        <v>45292</v>
      </c>
      <c r="G32" s="14">
        <v>0.62</v>
      </c>
      <c r="H32" s="14">
        <v>0.62</v>
      </c>
      <c r="I32" s="14">
        <f t="shared" si="0"/>
        <v>0</v>
      </c>
      <c r="J32" s="15" t="s">
        <v>29</v>
      </c>
      <c r="K32" s="13" t="s">
        <v>59</v>
      </c>
    </row>
    <row r="33" spans="2:11" ht="15" customHeight="1" x14ac:dyDescent="0.2">
      <c r="B33" s="10" t="s">
        <v>41</v>
      </c>
      <c r="C33" s="16" t="s">
        <v>45</v>
      </c>
      <c r="D33" s="12" t="s">
        <v>43</v>
      </c>
      <c r="E33" s="27" t="s">
        <v>57</v>
      </c>
      <c r="F33" s="26">
        <v>45292</v>
      </c>
      <c r="G33" s="14">
        <v>15.06</v>
      </c>
      <c r="H33" s="14">
        <v>15.06</v>
      </c>
      <c r="I33" s="14">
        <f t="shared" si="0"/>
        <v>0</v>
      </c>
      <c r="J33" s="15" t="s">
        <v>29</v>
      </c>
      <c r="K33" s="13" t="s">
        <v>59</v>
      </c>
    </row>
    <row r="34" spans="2:11" ht="15" customHeight="1" x14ac:dyDescent="0.2">
      <c r="B34" s="10" t="s">
        <v>48</v>
      </c>
      <c r="C34" s="16" t="s">
        <v>47</v>
      </c>
      <c r="D34" s="12" t="s">
        <v>46</v>
      </c>
      <c r="E34" s="27" t="s">
        <v>57</v>
      </c>
      <c r="F34" s="26">
        <v>45292</v>
      </c>
      <c r="G34" s="14">
        <v>3.9299999999999997</v>
      </c>
      <c r="H34" s="14">
        <v>3.9299999999999997</v>
      </c>
      <c r="I34" s="14">
        <f t="shared" si="0"/>
        <v>0</v>
      </c>
      <c r="J34" s="15" t="s">
        <v>29</v>
      </c>
      <c r="K34" s="13" t="s">
        <v>59</v>
      </c>
    </row>
    <row r="35" spans="2:11" ht="15" customHeight="1" x14ac:dyDescent="0.2">
      <c r="B35" s="10" t="s">
        <v>50</v>
      </c>
      <c r="C35" s="16" t="s">
        <v>49</v>
      </c>
      <c r="D35" s="12" t="s">
        <v>51</v>
      </c>
      <c r="E35" s="27" t="s">
        <v>58</v>
      </c>
      <c r="F35" s="26">
        <v>45352</v>
      </c>
      <c r="G35" s="14">
        <v>31158.35</v>
      </c>
      <c r="H35" s="14">
        <v>31158.35</v>
      </c>
      <c r="I35" s="14">
        <f t="shared" si="0"/>
        <v>0</v>
      </c>
      <c r="J35" s="15" t="s">
        <v>29</v>
      </c>
      <c r="K35" s="13" t="s">
        <v>53</v>
      </c>
    </row>
    <row r="36" spans="2:11" ht="15" customHeight="1" x14ac:dyDescent="0.2">
      <c r="B36" s="10" t="s">
        <v>50</v>
      </c>
      <c r="C36" s="16" t="s">
        <v>49</v>
      </c>
      <c r="D36" s="12" t="s">
        <v>51</v>
      </c>
      <c r="E36" s="27" t="s">
        <v>58</v>
      </c>
      <c r="F36" s="26">
        <v>45323</v>
      </c>
      <c r="G36" s="14">
        <v>153206.68</v>
      </c>
      <c r="H36" s="14">
        <v>153206.68</v>
      </c>
      <c r="I36" s="14">
        <f t="shared" si="0"/>
        <v>0</v>
      </c>
      <c r="J36" s="15" t="s">
        <v>29</v>
      </c>
      <c r="K36" s="13" t="s">
        <v>53</v>
      </c>
    </row>
    <row r="37" spans="2:11" ht="15" customHeight="1" x14ac:dyDescent="0.2">
      <c r="B37" s="10" t="s">
        <v>10</v>
      </c>
      <c r="C37" s="16" t="s">
        <v>17</v>
      </c>
      <c r="D37" s="12" t="s">
        <v>16</v>
      </c>
      <c r="E37" s="27" t="s">
        <v>65</v>
      </c>
      <c r="F37" s="26">
        <v>45323</v>
      </c>
      <c r="G37" s="14">
        <v>10119.33</v>
      </c>
      <c r="H37" s="14">
        <v>10119.33</v>
      </c>
      <c r="I37" s="14">
        <f t="shared" si="0"/>
        <v>0</v>
      </c>
      <c r="J37" s="15" t="s">
        <v>29</v>
      </c>
      <c r="K37" s="13" t="s">
        <v>9</v>
      </c>
    </row>
    <row r="38" spans="2:11" ht="15" customHeight="1" x14ac:dyDescent="0.2">
      <c r="B38" s="10" t="s">
        <v>67</v>
      </c>
      <c r="C38" s="16" t="s">
        <v>68</v>
      </c>
      <c r="D38" s="12" t="s">
        <v>69</v>
      </c>
      <c r="E38" s="27" t="s">
        <v>71</v>
      </c>
      <c r="F38" s="26">
        <v>45292</v>
      </c>
      <c r="G38" s="14">
        <v>323725.78000000003</v>
      </c>
      <c r="H38" s="14">
        <v>323725.78000000003</v>
      </c>
      <c r="I38" s="14">
        <v>0</v>
      </c>
      <c r="J38" s="15" t="s">
        <v>29</v>
      </c>
      <c r="K38" s="13" t="s">
        <v>70</v>
      </c>
    </row>
    <row r="39" spans="2:11" ht="15" customHeight="1" x14ac:dyDescent="0.2">
      <c r="B39" s="10" t="s">
        <v>18</v>
      </c>
      <c r="C39" s="11" t="s">
        <v>19</v>
      </c>
      <c r="D39" s="12" t="s">
        <v>20</v>
      </c>
      <c r="E39" s="27" t="s">
        <v>30</v>
      </c>
      <c r="F39" s="26">
        <v>45323</v>
      </c>
      <c r="G39" s="14">
        <v>73278.12</v>
      </c>
      <c r="H39" s="14">
        <v>42105.120000000003</v>
      </c>
      <c r="I39" s="14">
        <f t="shared" ref="I39:I65" si="1">G39-H39</f>
        <v>31172.999999999993</v>
      </c>
      <c r="J39" s="15" t="s">
        <v>61</v>
      </c>
      <c r="K39" s="13" t="s">
        <v>59</v>
      </c>
    </row>
    <row r="40" spans="2:11" ht="15" customHeight="1" x14ac:dyDescent="0.2">
      <c r="B40" s="10" t="s">
        <v>40</v>
      </c>
      <c r="C40" s="11" t="s">
        <v>44</v>
      </c>
      <c r="D40" s="12" t="s">
        <v>42</v>
      </c>
      <c r="E40" s="27" t="s">
        <v>30</v>
      </c>
      <c r="F40" s="26">
        <v>45323</v>
      </c>
      <c r="G40" s="14">
        <v>336.47</v>
      </c>
      <c r="H40" s="14">
        <v>193.33</v>
      </c>
      <c r="I40" s="14">
        <f t="shared" si="1"/>
        <v>143.14000000000001</v>
      </c>
      <c r="J40" s="15" t="s">
        <v>61</v>
      </c>
      <c r="K40" s="13" t="s">
        <v>59</v>
      </c>
    </row>
    <row r="41" spans="2:11" ht="15" customHeight="1" x14ac:dyDescent="0.2">
      <c r="B41" s="10" t="s">
        <v>41</v>
      </c>
      <c r="C41" s="11" t="s">
        <v>45</v>
      </c>
      <c r="D41" s="12" t="s">
        <v>43</v>
      </c>
      <c r="E41" s="27" t="s">
        <v>30</v>
      </c>
      <c r="F41" s="26">
        <v>45323</v>
      </c>
      <c r="G41" s="14">
        <v>8128.17</v>
      </c>
      <c r="H41" s="14">
        <v>4670.3900000000003</v>
      </c>
      <c r="I41" s="14">
        <f t="shared" si="1"/>
        <v>3457.7799999999997</v>
      </c>
      <c r="J41" s="15" t="s">
        <v>61</v>
      </c>
      <c r="K41" s="13" t="s">
        <v>59</v>
      </c>
    </row>
    <row r="42" spans="2:11" ht="15" customHeight="1" x14ac:dyDescent="0.2">
      <c r="B42" s="10" t="s">
        <v>48</v>
      </c>
      <c r="C42" s="11" t="s">
        <v>47</v>
      </c>
      <c r="D42" s="12" t="s">
        <v>46</v>
      </c>
      <c r="E42" s="27" t="s">
        <v>30</v>
      </c>
      <c r="F42" s="26">
        <v>45323</v>
      </c>
      <c r="G42" s="14">
        <v>2123.98</v>
      </c>
      <c r="H42" s="14">
        <v>1220.42</v>
      </c>
      <c r="I42" s="14">
        <f t="shared" si="1"/>
        <v>903.56</v>
      </c>
      <c r="J42" s="15" t="s">
        <v>61</v>
      </c>
      <c r="K42" s="13" t="s">
        <v>59</v>
      </c>
    </row>
    <row r="43" spans="2:11" ht="15" customHeight="1" x14ac:dyDescent="0.2">
      <c r="B43" s="10" t="s">
        <v>18</v>
      </c>
      <c r="C43" s="11" t="s">
        <v>19</v>
      </c>
      <c r="D43" s="12" t="s">
        <v>20</v>
      </c>
      <c r="E43" s="27" t="s">
        <v>30</v>
      </c>
      <c r="F43" s="26">
        <v>45292</v>
      </c>
      <c r="G43" s="14">
        <v>20671.099999999999</v>
      </c>
      <c r="H43" s="14">
        <v>20671.099999999999</v>
      </c>
      <c r="I43" s="14">
        <f t="shared" si="1"/>
        <v>0</v>
      </c>
      <c r="J43" s="15" t="s">
        <v>29</v>
      </c>
      <c r="K43" s="13" t="s">
        <v>59</v>
      </c>
    </row>
    <row r="44" spans="2:11" ht="15" customHeight="1" x14ac:dyDescent="0.2">
      <c r="B44" s="10" t="s">
        <v>40</v>
      </c>
      <c r="C44" s="11" t="s">
        <v>44</v>
      </c>
      <c r="D44" s="12" t="s">
        <v>42</v>
      </c>
      <c r="E44" s="27" t="s">
        <v>30</v>
      </c>
      <c r="F44" s="26">
        <v>45292</v>
      </c>
      <c r="G44" s="14">
        <v>94.910000000000025</v>
      </c>
      <c r="H44" s="14">
        <v>94.910000000000025</v>
      </c>
      <c r="I44" s="14">
        <f t="shared" si="1"/>
        <v>0</v>
      </c>
      <c r="J44" s="15" t="s">
        <v>29</v>
      </c>
      <c r="K44" s="13" t="s">
        <v>59</v>
      </c>
    </row>
    <row r="45" spans="2:11" ht="15" customHeight="1" x14ac:dyDescent="0.2">
      <c r="B45" s="10" t="s">
        <v>41</v>
      </c>
      <c r="C45" s="11" t="s">
        <v>45</v>
      </c>
      <c r="D45" s="12" t="s">
        <v>43</v>
      </c>
      <c r="E45" s="27" t="s">
        <v>30</v>
      </c>
      <c r="F45" s="26">
        <v>45292</v>
      </c>
      <c r="G45" s="14">
        <v>2292.88</v>
      </c>
      <c r="H45" s="14">
        <v>2292.88</v>
      </c>
      <c r="I45" s="14">
        <f t="shared" si="1"/>
        <v>0</v>
      </c>
      <c r="J45" s="15" t="s">
        <v>29</v>
      </c>
      <c r="K45" s="13" t="s">
        <v>59</v>
      </c>
    </row>
    <row r="46" spans="2:11" ht="15" customHeight="1" x14ac:dyDescent="0.2">
      <c r="B46" s="10" t="s">
        <v>48</v>
      </c>
      <c r="C46" s="11" t="s">
        <v>47</v>
      </c>
      <c r="D46" s="12" t="s">
        <v>46</v>
      </c>
      <c r="E46" s="27" t="s">
        <v>30</v>
      </c>
      <c r="F46" s="26">
        <v>45292</v>
      </c>
      <c r="G46" s="14">
        <v>599.16000000000008</v>
      </c>
      <c r="H46" s="14">
        <v>599.16000000000008</v>
      </c>
      <c r="I46" s="14">
        <f t="shared" si="1"/>
        <v>0</v>
      </c>
      <c r="J46" s="15" t="s">
        <v>29</v>
      </c>
      <c r="K46" s="13" t="s">
        <v>59</v>
      </c>
    </row>
    <row r="47" spans="2:11" ht="15" customHeight="1" x14ac:dyDescent="0.2">
      <c r="B47" s="10" t="s">
        <v>11</v>
      </c>
      <c r="C47" s="11" t="s">
        <v>2</v>
      </c>
      <c r="D47" s="12" t="s">
        <v>3</v>
      </c>
      <c r="E47" s="27" t="s">
        <v>34</v>
      </c>
      <c r="F47" s="26">
        <v>45352</v>
      </c>
      <c r="G47" s="14">
        <v>8559.7771505589226</v>
      </c>
      <c r="H47" s="14">
        <v>4918.3900000000003</v>
      </c>
      <c r="I47" s="14">
        <f t="shared" si="1"/>
        <v>3641.3871505589223</v>
      </c>
      <c r="J47" s="15" t="s">
        <v>61</v>
      </c>
      <c r="K47" s="13" t="s">
        <v>35</v>
      </c>
    </row>
    <row r="48" spans="2:11" ht="15" customHeight="1" x14ac:dyDescent="0.2">
      <c r="B48" s="10" t="s">
        <v>11</v>
      </c>
      <c r="C48" s="11" t="s">
        <v>2</v>
      </c>
      <c r="D48" s="12" t="s">
        <v>3</v>
      </c>
      <c r="E48" s="27" t="s">
        <v>34</v>
      </c>
      <c r="F48" s="26">
        <v>45352</v>
      </c>
      <c r="G48" s="14">
        <v>35357.59659228041</v>
      </c>
      <c r="H48" s="14">
        <v>20316.240000000002</v>
      </c>
      <c r="I48" s="14">
        <f t="shared" si="1"/>
        <v>15041.356592280408</v>
      </c>
      <c r="J48" s="15" t="s">
        <v>61</v>
      </c>
      <c r="K48" s="13" t="s">
        <v>36</v>
      </c>
    </row>
    <row r="49" spans="2:11" ht="15" customHeight="1" x14ac:dyDescent="0.2">
      <c r="B49" s="10" t="s">
        <v>13</v>
      </c>
      <c r="C49" s="11" t="s">
        <v>6</v>
      </c>
      <c r="D49" s="12" t="s">
        <v>7</v>
      </c>
      <c r="E49" s="27" t="s">
        <v>34</v>
      </c>
      <c r="F49" s="26">
        <v>45352</v>
      </c>
      <c r="G49" s="14">
        <v>13105.196202786401</v>
      </c>
      <c r="H49" s="14">
        <v>7530.16</v>
      </c>
      <c r="I49" s="14">
        <f t="shared" si="1"/>
        <v>5575.0362027864012</v>
      </c>
      <c r="J49" s="15" t="s">
        <v>61</v>
      </c>
      <c r="K49" s="13" t="s">
        <v>37</v>
      </c>
    </row>
    <row r="50" spans="2:11" ht="15" customHeight="1" x14ac:dyDescent="0.2">
      <c r="B50" s="10" t="s">
        <v>12</v>
      </c>
      <c r="C50" s="16" t="s">
        <v>4</v>
      </c>
      <c r="D50" s="12" t="s">
        <v>5</v>
      </c>
      <c r="E50" s="27" t="s">
        <v>34</v>
      </c>
      <c r="F50" s="26">
        <v>45352</v>
      </c>
      <c r="G50" s="14">
        <v>10535.295667476123</v>
      </c>
      <c r="H50" s="14">
        <v>6053.51</v>
      </c>
      <c r="I50" s="14">
        <f t="shared" si="1"/>
        <v>4481.7856674761224</v>
      </c>
      <c r="J50" s="15" t="s">
        <v>61</v>
      </c>
      <c r="K50" s="13" t="s">
        <v>35</v>
      </c>
    </row>
    <row r="51" spans="2:11" ht="15" customHeight="1" x14ac:dyDescent="0.2">
      <c r="B51" s="10" t="s">
        <v>12</v>
      </c>
      <c r="C51" s="16" t="s">
        <v>4</v>
      </c>
      <c r="D51" s="12" t="s">
        <v>5</v>
      </c>
      <c r="E51" s="27" t="s">
        <v>34</v>
      </c>
      <c r="F51" s="26">
        <v>45352</v>
      </c>
      <c r="G51" s="14">
        <v>96913.092878683761</v>
      </c>
      <c r="H51" s="14">
        <v>55685.62</v>
      </c>
      <c r="I51" s="14">
        <f t="shared" si="1"/>
        <v>41227.472878683759</v>
      </c>
      <c r="J51" s="15" t="s">
        <v>61</v>
      </c>
      <c r="K51" s="13" t="s">
        <v>39</v>
      </c>
    </row>
    <row r="52" spans="2:11" ht="15" customHeight="1" x14ac:dyDescent="0.2">
      <c r="B52" s="10" t="s">
        <v>11</v>
      </c>
      <c r="C52" s="16" t="s">
        <v>2</v>
      </c>
      <c r="D52" s="12" t="s">
        <v>3</v>
      </c>
      <c r="E52" s="27" t="s">
        <v>34</v>
      </c>
      <c r="F52" s="26">
        <v>45323</v>
      </c>
      <c r="G52" s="14">
        <v>5878.1999999999989</v>
      </c>
      <c r="H52" s="14">
        <v>5878.1999999999989</v>
      </c>
      <c r="I52" s="14">
        <f t="shared" si="1"/>
        <v>0</v>
      </c>
      <c r="J52" s="15" t="s">
        <v>29</v>
      </c>
      <c r="K52" s="13" t="s">
        <v>35</v>
      </c>
    </row>
    <row r="53" spans="2:11" ht="15" customHeight="1" x14ac:dyDescent="0.2">
      <c r="B53" s="10" t="s">
        <v>11</v>
      </c>
      <c r="C53" s="16" t="s">
        <v>2</v>
      </c>
      <c r="D53" s="12" t="s">
        <v>3</v>
      </c>
      <c r="E53" s="27" t="s">
        <v>34</v>
      </c>
      <c r="F53" s="26">
        <v>45323</v>
      </c>
      <c r="G53" s="14">
        <v>18210.669999999998</v>
      </c>
      <c r="H53" s="14">
        <v>18210.669999999998</v>
      </c>
      <c r="I53" s="14">
        <f t="shared" si="1"/>
        <v>0</v>
      </c>
      <c r="J53" s="15" t="s">
        <v>29</v>
      </c>
      <c r="K53" s="13" t="s">
        <v>36</v>
      </c>
    </row>
    <row r="54" spans="2:11" ht="15" customHeight="1" x14ac:dyDescent="0.2">
      <c r="B54" s="10" t="s">
        <v>15</v>
      </c>
      <c r="C54" s="16" t="s">
        <v>14</v>
      </c>
      <c r="D54" s="12" t="s">
        <v>8</v>
      </c>
      <c r="E54" s="27" t="s">
        <v>34</v>
      </c>
      <c r="F54" s="26">
        <v>45323</v>
      </c>
      <c r="G54" s="14">
        <v>25932.790000000008</v>
      </c>
      <c r="H54" s="14">
        <v>25932.790000000008</v>
      </c>
      <c r="I54" s="14">
        <f t="shared" si="1"/>
        <v>0</v>
      </c>
      <c r="J54" s="15" t="s">
        <v>29</v>
      </c>
      <c r="K54" s="13" t="s">
        <v>38</v>
      </c>
    </row>
    <row r="55" spans="2:11" ht="15" customHeight="1" x14ac:dyDescent="0.2">
      <c r="B55" s="10" t="s">
        <v>13</v>
      </c>
      <c r="C55" s="16" t="s">
        <v>6</v>
      </c>
      <c r="D55" s="12" t="s">
        <v>7</v>
      </c>
      <c r="E55" s="27" t="s">
        <v>34</v>
      </c>
      <c r="F55" s="26">
        <v>45323</v>
      </c>
      <c r="G55" s="14">
        <v>6749.732</v>
      </c>
      <c r="H55" s="14">
        <v>6749.732</v>
      </c>
      <c r="I55" s="14">
        <f t="shared" si="1"/>
        <v>0</v>
      </c>
      <c r="J55" s="15" t="s">
        <v>29</v>
      </c>
      <c r="K55" s="13" t="s">
        <v>37</v>
      </c>
    </row>
    <row r="56" spans="2:11" ht="15" customHeight="1" x14ac:dyDescent="0.2">
      <c r="B56" s="10" t="s">
        <v>12</v>
      </c>
      <c r="C56" s="16" t="s">
        <v>4</v>
      </c>
      <c r="D56" s="12" t="s">
        <v>5</v>
      </c>
      <c r="E56" s="27" t="s">
        <v>75</v>
      </c>
      <c r="F56" s="26">
        <v>45323</v>
      </c>
      <c r="G56" s="14">
        <v>25647.17</v>
      </c>
      <c r="H56" s="14">
        <v>25647.17</v>
      </c>
      <c r="I56" s="14">
        <f t="shared" si="1"/>
        <v>0</v>
      </c>
      <c r="J56" s="15" t="s">
        <v>29</v>
      </c>
      <c r="K56" s="13" t="s">
        <v>35</v>
      </c>
    </row>
    <row r="57" spans="2:11" ht="15" customHeight="1" x14ac:dyDescent="0.2">
      <c r="B57" s="10" t="s">
        <v>12</v>
      </c>
      <c r="C57" s="16" t="s">
        <v>4</v>
      </c>
      <c r="D57" s="12" t="s">
        <v>5</v>
      </c>
      <c r="E57" s="27" t="s">
        <v>75</v>
      </c>
      <c r="F57" s="26">
        <v>45323</v>
      </c>
      <c r="G57" s="14">
        <v>176944.25</v>
      </c>
      <c r="H57" s="14">
        <v>176944.25</v>
      </c>
      <c r="I57" s="14">
        <f t="shared" si="1"/>
        <v>0</v>
      </c>
      <c r="J57" s="15" t="s">
        <v>29</v>
      </c>
      <c r="K57" s="13" t="s">
        <v>39</v>
      </c>
    </row>
    <row r="58" spans="2:11" ht="14.25" customHeight="1" x14ac:dyDescent="0.2">
      <c r="B58" s="10" t="s">
        <v>10</v>
      </c>
      <c r="C58" s="11" t="s">
        <v>17</v>
      </c>
      <c r="D58" s="12" t="s">
        <v>16</v>
      </c>
      <c r="E58" s="27" t="s">
        <v>31</v>
      </c>
      <c r="F58" s="26">
        <v>45323</v>
      </c>
      <c r="G58" s="14">
        <v>469786.81000000006</v>
      </c>
      <c r="H58" s="14">
        <v>469786.81000000006</v>
      </c>
      <c r="I58" s="14">
        <f t="shared" si="1"/>
        <v>0</v>
      </c>
      <c r="J58" s="15" t="s">
        <v>29</v>
      </c>
      <c r="K58" s="13" t="s">
        <v>9</v>
      </c>
    </row>
    <row r="59" spans="2:11" ht="14.25" customHeight="1" x14ac:dyDescent="0.2">
      <c r="B59" s="10" t="s">
        <v>10</v>
      </c>
      <c r="C59" s="11" t="s">
        <v>17</v>
      </c>
      <c r="D59" s="12" t="s">
        <v>16</v>
      </c>
      <c r="E59" s="27" t="s">
        <v>31</v>
      </c>
      <c r="F59" s="26">
        <v>45352</v>
      </c>
      <c r="G59" s="14">
        <v>1711385.2685118453</v>
      </c>
      <c r="H59" s="14">
        <v>1711385.2685118453</v>
      </c>
      <c r="I59" s="14">
        <f t="shared" si="1"/>
        <v>0</v>
      </c>
      <c r="J59" s="15" t="s">
        <v>29</v>
      </c>
      <c r="K59" s="13" t="s">
        <v>9</v>
      </c>
    </row>
    <row r="60" spans="2:11" ht="14.25" customHeight="1" x14ac:dyDescent="0.2">
      <c r="B60" s="10" t="s">
        <v>50</v>
      </c>
      <c r="C60" s="11" t="s">
        <v>49</v>
      </c>
      <c r="D60" s="12" t="s">
        <v>51</v>
      </c>
      <c r="E60" s="27" t="s">
        <v>54</v>
      </c>
      <c r="F60" s="26">
        <v>45352</v>
      </c>
      <c r="G60" s="14">
        <v>37788609.79150562</v>
      </c>
      <c r="H60" s="14">
        <v>21713082.559999999</v>
      </c>
      <c r="I60" s="14">
        <f t="shared" si="1"/>
        <v>16075527.231505621</v>
      </c>
      <c r="J60" s="15" t="s">
        <v>61</v>
      </c>
      <c r="K60" s="13" t="s">
        <v>53</v>
      </c>
    </row>
    <row r="61" spans="2:11" ht="15" customHeight="1" x14ac:dyDescent="0.2">
      <c r="B61" s="10" t="s">
        <v>50</v>
      </c>
      <c r="C61" s="11" t="s">
        <v>49</v>
      </c>
      <c r="D61" s="12" t="s">
        <v>51</v>
      </c>
      <c r="E61" s="27" t="s">
        <v>54</v>
      </c>
      <c r="F61" s="26">
        <v>45323</v>
      </c>
      <c r="G61" s="14">
        <v>11079800.879999999</v>
      </c>
      <c r="H61" s="14">
        <v>11079800.879999999</v>
      </c>
      <c r="I61" s="14">
        <f t="shared" si="1"/>
        <v>0</v>
      </c>
      <c r="J61" s="15" t="s">
        <v>29</v>
      </c>
      <c r="K61" s="13" t="s">
        <v>53</v>
      </c>
    </row>
    <row r="62" spans="2:11" ht="15" customHeight="1" x14ac:dyDescent="0.2">
      <c r="B62" s="10" t="s">
        <v>50</v>
      </c>
      <c r="C62" s="11" t="s">
        <v>49</v>
      </c>
      <c r="D62" s="12" t="s">
        <v>51</v>
      </c>
      <c r="E62" s="27" t="s">
        <v>52</v>
      </c>
      <c r="F62" s="26">
        <v>45352</v>
      </c>
      <c r="G62" s="14">
        <v>54061353.270000003</v>
      </c>
      <c r="H62" s="14">
        <v>31063292.18</v>
      </c>
      <c r="I62" s="14">
        <f t="shared" si="1"/>
        <v>22998061.090000004</v>
      </c>
      <c r="J62" s="15" t="s">
        <v>61</v>
      </c>
      <c r="K62" s="13" t="s">
        <v>53</v>
      </c>
    </row>
    <row r="63" spans="2:11" ht="15" customHeight="1" x14ac:dyDescent="0.2">
      <c r="B63" s="10" t="s">
        <v>50</v>
      </c>
      <c r="C63" s="11" t="s">
        <v>49</v>
      </c>
      <c r="D63" s="12" t="s">
        <v>51</v>
      </c>
      <c r="E63" s="27" t="s">
        <v>52</v>
      </c>
      <c r="F63" s="26">
        <v>45323</v>
      </c>
      <c r="G63" s="14">
        <v>15250219.450000003</v>
      </c>
      <c r="H63" s="14">
        <v>15250219.450000003</v>
      </c>
      <c r="I63" s="14">
        <f t="shared" si="1"/>
        <v>0</v>
      </c>
      <c r="J63" s="15" t="s">
        <v>29</v>
      </c>
      <c r="K63" s="13" t="s">
        <v>53</v>
      </c>
    </row>
    <row r="64" spans="2:11" ht="15" customHeight="1" x14ac:dyDescent="0.2">
      <c r="B64" s="10" t="s">
        <v>10</v>
      </c>
      <c r="C64" s="11" t="s">
        <v>17</v>
      </c>
      <c r="D64" s="12" t="s">
        <v>16</v>
      </c>
      <c r="E64" s="27" t="s">
        <v>32</v>
      </c>
      <c r="F64" s="26">
        <v>45323</v>
      </c>
      <c r="G64" s="14">
        <v>1070821.04</v>
      </c>
      <c r="H64" s="14">
        <v>1070821.04</v>
      </c>
      <c r="I64" s="14">
        <f t="shared" si="1"/>
        <v>0</v>
      </c>
      <c r="J64" s="15" t="s">
        <v>29</v>
      </c>
      <c r="K64" s="13" t="s">
        <v>9</v>
      </c>
    </row>
    <row r="65" spans="2:12" ht="15" customHeight="1" x14ac:dyDescent="0.2">
      <c r="B65" s="10" t="s">
        <v>10</v>
      </c>
      <c r="C65" s="11" t="s">
        <v>17</v>
      </c>
      <c r="D65" s="12" t="s">
        <v>16</v>
      </c>
      <c r="E65" s="27" t="s">
        <v>32</v>
      </c>
      <c r="F65" s="26">
        <v>45352</v>
      </c>
      <c r="G65" s="14">
        <v>3796013.2059862125</v>
      </c>
      <c r="H65" s="14">
        <v>3796013.2059862125</v>
      </c>
      <c r="I65" s="14">
        <f t="shared" si="1"/>
        <v>0</v>
      </c>
      <c r="J65" s="15" t="s">
        <v>29</v>
      </c>
      <c r="K65" s="13" t="s">
        <v>9</v>
      </c>
    </row>
    <row r="66" spans="2:12" x14ac:dyDescent="0.2">
      <c r="G66" s="23">
        <f>SUBTOTAL(9,G6:G65)</f>
        <v>152724343.26420119</v>
      </c>
      <c r="H66" s="23">
        <f>SUBTOTAL(9,H6:H65)</f>
        <v>107861307.23649807</v>
      </c>
      <c r="I66" s="23">
        <f>SUBTOTAL(9,I6:I65)</f>
        <v>44863036.027703151</v>
      </c>
    </row>
    <row r="67" spans="2:12" x14ac:dyDescent="0.2">
      <c r="I67" s="18"/>
    </row>
    <row r="68" spans="2:12" x14ac:dyDescent="0.2">
      <c r="G68" s="17"/>
      <c r="I68" s="17"/>
      <c r="K68" s="18"/>
    </row>
    <row r="69" spans="2:12" x14ac:dyDescent="0.2">
      <c r="D69" s="1" t="s">
        <v>55</v>
      </c>
      <c r="F69" s="19"/>
      <c r="G69" s="19"/>
      <c r="H69" s="19"/>
      <c r="I69" s="19"/>
      <c r="J69" s="17"/>
      <c r="K69" s="18"/>
      <c r="L69" s="20"/>
    </row>
    <row r="70" spans="2:12" x14ac:dyDescent="0.2">
      <c r="D70" s="24" t="s">
        <v>73</v>
      </c>
      <c r="E70" s="25"/>
      <c r="F70" s="19"/>
      <c r="G70" s="19"/>
      <c r="H70" s="19"/>
      <c r="I70" s="17"/>
      <c r="J70" s="17"/>
      <c r="K70" s="17"/>
      <c r="L70" s="20"/>
    </row>
    <row r="71" spans="2:12" x14ac:dyDescent="0.2">
      <c r="F71" s="19"/>
      <c r="G71" s="30"/>
      <c r="H71" s="32"/>
      <c r="I71" s="20"/>
      <c r="J71" s="17"/>
      <c r="K71" s="17"/>
      <c r="L71" s="20"/>
    </row>
    <row r="72" spans="2:12" x14ac:dyDescent="0.2">
      <c r="F72" s="21"/>
      <c r="G72" s="31"/>
      <c r="H72" s="32"/>
      <c r="I72" s="20"/>
      <c r="J72" s="17"/>
      <c r="K72" s="20"/>
      <c r="L72" s="20"/>
    </row>
    <row r="73" spans="2:12" x14ac:dyDescent="0.2">
      <c r="E73" s="18"/>
      <c r="F73" s="29"/>
      <c r="G73" s="30"/>
      <c r="H73" s="32"/>
      <c r="I73" s="20"/>
      <c r="J73" s="17"/>
      <c r="K73" s="20"/>
    </row>
    <row r="74" spans="2:12" x14ac:dyDescent="0.2">
      <c r="E74" s="18"/>
      <c r="F74" s="19"/>
      <c r="G74" s="30"/>
      <c r="H74" s="32"/>
      <c r="I74" s="20"/>
      <c r="J74" s="17"/>
      <c r="K74" s="20"/>
    </row>
    <row r="75" spans="2:12" x14ac:dyDescent="0.2">
      <c r="E75" s="18"/>
      <c r="F75" s="19"/>
      <c r="G75" s="18"/>
      <c r="H75" s="18"/>
      <c r="K75" s="20"/>
    </row>
    <row r="76" spans="2:12" x14ac:dyDescent="0.2">
      <c r="E76" s="18"/>
      <c r="F76" s="19"/>
      <c r="G76" s="18"/>
      <c r="H76" s="18"/>
      <c r="K76" s="20"/>
    </row>
    <row r="77" spans="2:12" x14ac:dyDescent="0.2">
      <c r="E77" s="18"/>
      <c r="F77" s="19"/>
      <c r="G77" s="18"/>
      <c r="H77" s="18"/>
      <c r="K77" s="20"/>
    </row>
    <row r="78" spans="2:12" x14ac:dyDescent="0.2">
      <c r="E78" s="18"/>
      <c r="F78" s="19"/>
      <c r="G78" s="18"/>
      <c r="H78" s="18"/>
      <c r="K78" s="20"/>
    </row>
    <row r="79" spans="2:12" x14ac:dyDescent="0.2">
      <c r="E79" s="18"/>
      <c r="F79" s="19"/>
      <c r="G79" s="18"/>
      <c r="H79" s="18"/>
      <c r="K79" s="20"/>
    </row>
    <row r="80" spans="2:12" x14ac:dyDescent="0.2">
      <c r="F80" s="19"/>
      <c r="H80" s="18"/>
      <c r="K80" s="20"/>
    </row>
  </sheetData>
  <autoFilter ref="B5:K65" xr:uid="{924BB231-6013-4649-AB1F-20C9DCC59089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0025-A586-4498-B95C-A30FF5A2C525}">
  <dimension ref="B1:L69"/>
  <sheetViews>
    <sheetView showGridLines="0" zoomScale="80" zoomScaleNormal="80" workbookViewId="0"/>
  </sheetViews>
  <sheetFormatPr defaultRowHeight="12.75" x14ac:dyDescent="0.2"/>
  <cols>
    <col min="1" max="1" width="2.5703125" style="2" customWidth="1"/>
    <col min="2" max="2" width="23.42578125" style="2" bestFit="1" customWidth="1"/>
    <col min="3" max="3" width="55" style="2" customWidth="1"/>
    <col min="4" max="4" width="22.7109375" style="3" customWidth="1"/>
    <col min="5" max="5" width="44.28515625" style="2" bestFit="1" customWidth="1"/>
    <col min="6" max="6" width="18.140625" style="4" customWidth="1"/>
    <col min="7" max="7" width="22.85546875" style="5" bestFit="1" customWidth="1"/>
    <col min="8" max="8" width="22.42578125" style="5" bestFit="1" customWidth="1"/>
    <col min="9" max="9" width="22" style="5" bestFit="1" customWidth="1"/>
    <col min="10" max="10" width="20.5703125" style="5" bestFit="1" customWidth="1"/>
    <col min="11" max="11" width="25.140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E1" s="28"/>
      <c r="F1" s="29"/>
      <c r="G1" s="28"/>
      <c r="H1" s="28"/>
    </row>
    <row r="2" spans="2:11" ht="15" customHeight="1" x14ac:dyDescent="0.2">
      <c r="B2" s="41" t="s">
        <v>78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15" customHeight="1" x14ac:dyDescent="0.2"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2:11" ht="28.5" customHeight="1" x14ac:dyDescent="0.2">
      <c r="B6" s="6" t="s">
        <v>21</v>
      </c>
      <c r="C6" s="6" t="s">
        <v>0</v>
      </c>
      <c r="D6" s="6" t="s">
        <v>1</v>
      </c>
      <c r="E6" s="6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6" t="s">
        <v>27</v>
      </c>
      <c r="K6" s="9" t="s">
        <v>28</v>
      </c>
    </row>
    <row r="7" spans="2:11" ht="15" customHeight="1" x14ac:dyDescent="0.2">
      <c r="B7" s="10" t="s">
        <v>11</v>
      </c>
      <c r="C7" s="11" t="s">
        <v>2</v>
      </c>
      <c r="D7" s="12" t="s">
        <v>3</v>
      </c>
      <c r="E7" s="27" t="s">
        <v>33</v>
      </c>
      <c r="F7" s="26">
        <v>45352</v>
      </c>
      <c r="G7" s="33">
        <v>529783.31000000006</v>
      </c>
      <c r="H7" s="14">
        <v>529783.31000000006</v>
      </c>
      <c r="I7" s="14">
        <f t="shared" ref="I7:I33" si="0">G7-H7</f>
        <v>0</v>
      </c>
      <c r="J7" s="15" t="s">
        <v>29</v>
      </c>
      <c r="K7" s="13" t="s">
        <v>35</v>
      </c>
    </row>
    <row r="8" spans="2:11" ht="15" customHeight="1" x14ac:dyDescent="0.2">
      <c r="B8" s="10" t="s">
        <v>11</v>
      </c>
      <c r="C8" s="11" t="s">
        <v>2</v>
      </c>
      <c r="D8" s="12" t="s">
        <v>3</v>
      </c>
      <c r="E8" s="27" t="s">
        <v>33</v>
      </c>
      <c r="F8" s="26">
        <v>45352</v>
      </c>
      <c r="G8" s="33">
        <v>1094946.02</v>
      </c>
      <c r="H8" s="14">
        <v>1094946.02</v>
      </c>
      <c r="I8" s="14">
        <f t="shared" si="0"/>
        <v>0</v>
      </c>
      <c r="J8" s="15" t="s">
        <v>29</v>
      </c>
      <c r="K8" s="13" t="s">
        <v>36</v>
      </c>
    </row>
    <row r="9" spans="2:11" ht="15" customHeight="1" x14ac:dyDescent="0.2">
      <c r="B9" s="10" t="s">
        <v>13</v>
      </c>
      <c r="C9" s="11" t="s">
        <v>6</v>
      </c>
      <c r="D9" s="12" t="s">
        <v>7</v>
      </c>
      <c r="E9" s="27" t="s">
        <v>33</v>
      </c>
      <c r="F9" s="26">
        <v>45352</v>
      </c>
      <c r="G9" s="33">
        <v>405838.74</v>
      </c>
      <c r="H9" s="14">
        <v>405838.74</v>
      </c>
      <c r="I9" s="14">
        <f t="shared" si="0"/>
        <v>0</v>
      </c>
      <c r="J9" s="15" t="s">
        <v>29</v>
      </c>
      <c r="K9" s="13" t="s">
        <v>37</v>
      </c>
    </row>
    <row r="10" spans="2:11" ht="15" customHeight="1" x14ac:dyDescent="0.2">
      <c r="B10" s="10" t="s">
        <v>12</v>
      </c>
      <c r="C10" s="16" t="s">
        <v>4</v>
      </c>
      <c r="D10" s="12" t="s">
        <v>5</v>
      </c>
      <c r="E10" s="27" t="s">
        <v>33</v>
      </c>
      <c r="F10" s="26">
        <v>45352</v>
      </c>
      <c r="G10" s="33">
        <v>652052.46</v>
      </c>
      <c r="H10" s="14">
        <v>652052.46</v>
      </c>
      <c r="I10" s="14">
        <f t="shared" si="0"/>
        <v>0</v>
      </c>
      <c r="J10" s="15" t="s">
        <v>29</v>
      </c>
      <c r="K10" s="13" t="s">
        <v>35</v>
      </c>
    </row>
    <row r="11" spans="2:11" ht="15" customHeight="1" x14ac:dyDescent="0.2">
      <c r="B11" s="10" t="s">
        <v>12</v>
      </c>
      <c r="C11" s="16" t="s">
        <v>4</v>
      </c>
      <c r="D11" s="12" t="s">
        <v>5</v>
      </c>
      <c r="E11" s="27" t="s">
        <v>33</v>
      </c>
      <c r="F11" s="26">
        <v>45352</v>
      </c>
      <c r="G11" s="33">
        <v>3001182.66</v>
      </c>
      <c r="H11" s="14">
        <v>3001182.66</v>
      </c>
      <c r="I11" s="14">
        <f t="shared" si="0"/>
        <v>0</v>
      </c>
      <c r="J11" s="15" t="s">
        <v>29</v>
      </c>
      <c r="K11" s="13" t="s">
        <v>39</v>
      </c>
    </row>
    <row r="12" spans="2:11" ht="15" customHeight="1" x14ac:dyDescent="0.2">
      <c r="B12" s="10" t="s">
        <v>11</v>
      </c>
      <c r="C12" s="16" t="s">
        <v>2</v>
      </c>
      <c r="D12" s="12" t="s">
        <v>3</v>
      </c>
      <c r="E12" s="27" t="s">
        <v>33</v>
      </c>
      <c r="F12" s="26">
        <v>45383</v>
      </c>
      <c r="G12" s="14">
        <v>2572157.7321504341</v>
      </c>
      <c r="H12" s="14">
        <v>1608688.3417572964</v>
      </c>
      <c r="I12" s="14">
        <f t="shared" si="0"/>
        <v>963469.3903931377</v>
      </c>
      <c r="J12" s="15" t="s">
        <v>61</v>
      </c>
      <c r="K12" s="13" t="s">
        <v>36</v>
      </c>
    </row>
    <row r="13" spans="2:11" ht="15" customHeight="1" x14ac:dyDescent="0.2">
      <c r="B13" s="10" t="s">
        <v>13</v>
      </c>
      <c r="C13" s="16" t="s">
        <v>6</v>
      </c>
      <c r="D13" s="12" t="s">
        <v>7</v>
      </c>
      <c r="E13" s="27" t="s">
        <v>33</v>
      </c>
      <c r="F13" s="26">
        <v>45383</v>
      </c>
      <c r="G13" s="14">
        <v>953363.20897124882</v>
      </c>
      <c r="H13" s="14">
        <v>596255.92185210355</v>
      </c>
      <c r="I13" s="14">
        <f t="shared" si="0"/>
        <v>357107.28711914527</v>
      </c>
      <c r="J13" s="15" t="s">
        <v>61</v>
      </c>
      <c r="K13" s="13" t="s">
        <v>37</v>
      </c>
    </row>
    <row r="14" spans="2:11" ht="15" customHeight="1" x14ac:dyDescent="0.2">
      <c r="B14" s="10" t="s">
        <v>12</v>
      </c>
      <c r="C14" s="16" t="s">
        <v>4</v>
      </c>
      <c r="D14" s="12" t="s">
        <v>5</v>
      </c>
      <c r="E14" s="27" t="s">
        <v>33</v>
      </c>
      <c r="F14" s="26">
        <v>45383</v>
      </c>
      <c r="G14" s="14">
        <v>7050133.0606110832</v>
      </c>
      <c r="H14" s="14">
        <v>4409320.1286535347</v>
      </c>
      <c r="I14" s="14">
        <f t="shared" si="0"/>
        <v>2640812.9319575485</v>
      </c>
      <c r="J14" s="15" t="s">
        <v>61</v>
      </c>
      <c r="K14" s="13" t="s">
        <v>39</v>
      </c>
    </row>
    <row r="15" spans="2:11" ht="15" customHeight="1" x14ac:dyDescent="0.2">
      <c r="B15" s="10" t="s">
        <v>11</v>
      </c>
      <c r="C15" s="16" t="s">
        <v>2</v>
      </c>
      <c r="D15" s="12" t="s">
        <v>3</v>
      </c>
      <c r="E15" s="27" t="s">
        <v>56</v>
      </c>
      <c r="F15" s="26">
        <v>45352</v>
      </c>
      <c r="G15" s="33">
        <v>5731.74</v>
      </c>
      <c r="H15" s="14">
        <v>5731.74</v>
      </c>
      <c r="I15" s="14">
        <f t="shared" si="0"/>
        <v>0</v>
      </c>
      <c r="J15" s="15" t="s">
        <v>29</v>
      </c>
      <c r="K15" s="13" t="s">
        <v>35</v>
      </c>
    </row>
    <row r="16" spans="2:11" ht="15" customHeight="1" x14ac:dyDescent="0.2">
      <c r="B16" s="10" t="s">
        <v>11</v>
      </c>
      <c r="C16" s="16" t="s">
        <v>2</v>
      </c>
      <c r="D16" s="12" t="s">
        <v>3</v>
      </c>
      <c r="E16" s="27" t="s">
        <v>56</v>
      </c>
      <c r="F16" s="26">
        <v>45352</v>
      </c>
      <c r="G16" s="33">
        <v>11927.019999999999</v>
      </c>
      <c r="H16" s="14">
        <v>11927.019999999999</v>
      </c>
      <c r="I16" s="14">
        <f t="shared" si="0"/>
        <v>0</v>
      </c>
      <c r="J16" s="15" t="s">
        <v>29</v>
      </c>
      <c r="K16" s="13" t="s">
        <v>39</v>
      </c>
    </row>
    <row r="17" spans="2:11" ht="15" customHeight="1" x14ac:dyDescent="0.2">
      <c r="B17" s="10" t="s">
        <v>13</v>
      </c>
      <c r="C17" s="16" t="s">
        <v>6</v>
      </c>
      <c r="D17" s="12" t="s">
        <v>7</v>
      </c>
      <c r="E17" s="27" t="s">
        <v>56</v>
      </c>
      <c r="F17" s="26">
        <v>45352</v>
      </c>
      <c r="G17" s="33">
        <v>4420.72</v>
      </c>
      <c r="H17" s="14">
        <v>4420.72</v>
      </c>
      <c r="I17" s="14">
        <f t="shared" si="0"/>
        <v>0</v>
      </c>
      <c r="J17" s="15" t="s">
        <v>29</v>
      </c>
      <c r="K17" s="13" t="s">
        <v>39</v>
      </c>
    </row>
    <row r="18" spans="2:11" ht="15" customHeight="1" x14ac:dyDescent="0.2">
      <c r="B18" s="10" t="s">
        <v>12</v>
      </c>
      <c r="C18" s="16" t="s">
        <v>4</v>
      </c>
      <c r="D18" s="12" t="s">
        <v>5</v>
      </c>
      <c r="E18" s="27" t="s">
        <v>56</v>
      </c>
      <c r="F18" s="26">
        <v>45352</v>
      </c>
      <c r="G18" s="33">
        <v>7054.5899999999992</v>
      </c>
      <c r="H18" s="14">
        <v>7054.5899999999992</v>
      </c>
      <c r="I18" s="14">
        <f t="shared" si="0"/>
        <v>0</v>
      </c>
      <c r="J18" s="15" t="s">
        <v>29</v>
      </c>
      <c r="K18" s="13" t="s">
        <v>35</v>
      </c>
    </row>
    <row r="19" spans="2:11" ht="15" customHeight="1" x14ac:dyDescent="0.2">
      <c r="B19" s="10" t="s">
        <v>12</v>
      </c>
      <c r="C19" s="16" t="s">
        <v>4</v>
      </c>
      <c r="D19" s="12" t="s">
        <v>5</v>
      </c>
      <c r="E19" s="27" t="s">
        <v>56</v>
      </c>
      <c r="F19" s="26">
        <v>45352</v>
      </c>
      <c r="G19" s="33">
        <v>32691.269999999997</v>
      </c>
      <c r="H19" s="14">
        <v>32691.269999999997</v>
      </c>
      <c r="I19" s="14">
        <f t="shared" si="0"/>
        <v>0</v>
      </c>
      <c r="J19" s="15" t="s">
        <v>29</v>
      </c>
      <c r="K19" s="13" t="s">
        <v>39</v>
      </c>
    </row>
    <row r="20" spans="2:11" ht="15" customHeight="1" x14ac:dyDescent="0.2">
      <c r="B20" s="10" t="s">
        <v>11</v>
      </c>
      <c r="C20" s="16" t="s">
        <v>2</v>
      </c>
      <c r="D20" s="12" t="s">
        <v>3</v>
      </c>
      <c r="E20" s="27" t="s">
        <v>56</v>
      </c>
      <c r="F20" s="26">
        <v>45383</v>
      </c>
      <c r="G20" s="33">
        <v>681.06</v>
      </c>
      <c r="H20" s="14">
        <v>681.06</v>
      </c>
      <c r="I20" s="14">
        <f t="shared" si="0"/>
        <v>0</v>
      </c>
      <c r="J20" s="15" t="s">
        <v>29</v>
      </c>
      <c r="K20" s="13" t="s">
        <v>39</v>
      </c>
    </row>
    <row r="21" spans="2:11" ht="15" customHeight="1" x14ac:dyDescent="0.2">
      <c r="B21" s="10" t="s">
        <v>13</v>
      </c>
      <c r="C21" s="16" t="s">
        <v>6</v>
      </c>
      <c r="D21" s="12" t="s">
        <v>7</v>
      </c>
      <c r="E21" s="27" t="s">
        <v>56</v>
      </c>
      <c r="F21" s="26">
        <v>45383</v>
      </c>
      <c r="G21" s="33">
        <v>252.43</v>
      </c>
      <c r="H21" s="14">
        <v>252.43</v>
      </c>
      <c r="I21" s="14">
        <f t="shared" si="0"/>
        <v>0</v>
      </c>
      <c r="J21" s="15" t="s">
        <v>29</v>
      </c>
      <c r="K21" s="13" t="s">
        <v>39</v>
      </c>
    </row>
    <row r="22" spans="2:11" ht="15" customHeight="1" x14ac:dyDescent="0.2">
      <c r="B22" s="10" t="s">
        <v>12</v>
      </c>
      <c r="C22" s="16" t="s">
        <v>4</v>
      </c>
      <c r="D22" s="12" t="s">
        <v>5</v>
      </c>
      <c r="E22" s="27" t="s">
        <v>56</v>
      </c>
      <c r="F22" s="26">
        <v>45383</v>
      </c>
      <c r="G22" s="33">
        <v>1866.75</v>
      </c>
      <c r="H22" s="14">
        <v>1866.75</v>
      </c>
      <c r="I22" s="14">
        <f>G22-H22</f>
        <v>0</v>
      </c>
      <c r="J22" s="15" t="s">
        <v>29</v>
      </c>
      <c r="K22" s="13" t="s">
        <v>39</v>
      </c>
    </row>
    <row r="23" spans="2:11" ht="15" customHeight="1" x14ac:dyDescent="0.2">
      <c r="B23" s="10" t="s">
        <v>67</v>
      </c>
      <c r="C23" s="16" t="s">
        <v>68</v>
      </c>
      <c r="D23" s="12" t="s">
        <v>69</v>
      </c>
      <c r="E23" s="27" t="s">
        <v>79</v>
      </c>
      <c r="F23" s="26">
        <v>45323</v>
      </c>
      <c r="G23" s="33">
        <v>322.87</v>
      </c>
      <c r="H23" s="14">
        <v>322.87</v>
      </c>
      <c r="I23" s="14">
        <f t="shared" si="0"/>
        <v>0</v>
      </c>
      <c r="J23" s="15" t="s">
        <v>29</v>
      </c>
      <c r="K23" s="13" t="s">
        <v>70</v>
      </c>
    </row>
    <row r="24" spans="2:11" ht="15" customHeight="1" x14ac:dyDescent="0.2">
      <c r="B24" s="10" t="s">
        <v>18</v>
      </c>
      <c r="C24" s="16" t="s">
        <v>19</v>
      </c>
      <c r="D24" s="12" t="s">
        <v>20</v>
      </c>
      <c r="E24" s="27" t="s">
        <v>57</v>
      </c>
      <c r="F24" s="26">
        <v>45323</v>
      </c>
      <c r="G24" s="33">
        <v>334.96</v>
      </c>
      <c r="H24" s="14">
        <v>334.96</v>
      </c>
      <c r="I24" s="14">
        <f t="shared" si="0"/>
        <v>0</v>
      </c>
      <c r="J24" s="15" t="s">
        <v>29</v>
      </c>
      <c r="K24" s="13" t="s">
        <v>59</v>
      </c>
    </row>
    <row r="25" spans="2:11" ht="15" customHeight="1" x14ac:dyDescent="0.2">
      <c r="B25" s="10" t="s">
        <v>40</v>
      </c>
      <c r="C25" s="16" t="s">
        <v>44</v>
      </c>
      <c r="D25" s="12" t="s">
        <v>42</v>
      </c>
      <c r="E25" s="27" t="s">
        <v>57</v>
      </c>
      <c r="F25" s="26">
        <v>45323</v>
      </c>
      <c r="G25" s="33">
        <v>1.53</v>
      </c>
      <c r="H25" s="14">
        <v>1.53</v>
      </c>
      <c r="I25" s="14">
        <f t="shared" si="0"/>
        <v>0</v>
      </c>
      <c r="J25" s="15" t="s">
        <v>29</v>
      </c>
      <c r="K25" s="13" t="s">
        <v>59</v>
      </c>
    </row>
    <row r="26" spans="2:11" ht="15" customHeight="1" x14ac:dyDescent="0.2">
      <c r="B26" s="10" t="s">
        <v>41</v>
      </c>
      <c r="C26" s="16" t="s">
        <v>45</v>
      </c>
      <c r="D26" s="12" t="s">
        <v>43</v>
      </c>
      <c r="E26" s="27" t="s">
        <v>57</v>
      </c>
      <c r="F26" s="26">
        <v>45323</v>
      </c>
      <c r="G26" s="33">
        <v>37.15</v>
      </c>
      <c r="H26" s="14">
        <v>37.15</v>
      </c>
      <c r="I26" s="14">
        <f t="shared" si="0"/>
        <v>0</v>
      </c>
      <c r="J26" s="15" t="s">
        <v>29</v>
      </c>
      <c r="K26" s="13" t="s">
        <v>59</v>
      </c>
    </row>
    <row r="27" spans="2:11" ht="15" customHeight="1" x14ac:dyDescent="0.2">
      <c r="B27" s="10" t="s">
        <v>48</v>
      </c>
      <c r="C27" s="16" t="s">
        <v>47</v>
      </c>
      <c r="D27" s="12" t="s">
        <v>46</v>
      </c>
      <c r="E27" s="27" t="s">
        <v>57</v>
      </c>
      <c r="F27" s="26">
        <v>45323</v>
      </c>
      <c r="G27" s="33">
        <v>9.7100000000000009</v>
      </c>
      <c r="H27" s="14">
        <v>9.7100000000000009</v>
      </c>
      <c r="I27" s="14">
        <f t="shared" si="0"/>
        <v>0</v>
      </c>
      <c r="J27" s="15" t="s">
        <v>29</v>
      </c>
      <c r="K27" s="13" t="s">
        <v>59</v>
      </c>
    </row>
    <row r="28" spans="2:11" ht="15" customHeight="1" x14ac:dyDescent="0.2">
      <c r="B28" s="10" t="s">
        <v>18</v>
      </c>
      <c r="C28" s="16" t="s">
        <v>19</v>
      </c>
      <c r="D28" s="12" t="s">
        <v>20</v>
      </c>
      <c r="E28" s="27" t="s">
        <v>57</v>
      </c>
      <c r="F28" s="26">
        <v>45352</v>
      </c>
      <c r="G28" s="33">
        <v>19.260000000000002</v>
      </c>
      <c r="H28" s="14">
        <v>19.260000000000002</v>
      </c>
      <c r="I28" s="14">
        <f t="shared" si="0"/>
        <v>0</v>
      </c>
      <c r="J28" s="15" t="s">
        <v>29</v>
      </c>
      <c r="K28" s="13" t="s">
        <v>59</v>
      </c>
    </row>
    <row r="29" spans="2:11" ht="15" customHeight="1" x14ac:dyDescent="0.2">
      <c r="B29" s="10" t="s">
        <v>40</v>
      </c>
      <c r="C29" s="16" t="s">
        <v>44</v>
      </c>
      <c r="D29" s="12" t="s">
        <v>42</v>
      </c>
      <c r="E29" s="27" t="s">
        <v>57</v>
      </c>
      <c r="F29" s="26">
        <v>45352</v>
      </c>
      <c r="G29" s="33">
        <v>0.09</v>
      </c>
      <c r="H29" s="14">
        <v>0.09</v>
      </c>
      <c r="I29" s="14">
        <f t="shared" si="0"/>
        <v>0</v>
      </c>
      <c r="J29" s="15" t="s">
        <v>29</v>
      </c>
      <c r="K29" s="13" t="s">
        <v>59</v>
      </c>
    </row>
    <row r="30" spans="2:11" ht="15" customHeight="1" x14ac:dyDescent="0.2">
      <c r="B30" s="10" t="s">
        <v>41</v>
      </c>
      <c r="C30" s="16" t="s">
        <v>45</v>
      </c>
      <c r="D30" s="12" t="s">
        <v>43</v>
      </c>
      <c r="E30" s="27" t="s">
        <v>57</v>
      </c>
      <c r="F30" s="26">
        <v>45352</v>
      </c>
      <c r="G30" s="33">
        <v>2.14</v>
      </c>
      <c r="H30" s="14">
        <v>2.14</v>
      </c>
      <c r="I30" s="14">
        <f t="shared" si="0"/>
        <v>0</v>
      </c>
      <c r="J30" s="15" t="s">
        <v>29</v>
      </c>
      <c r="K30" s="13" t="s">
        <v>59</v>
      </c>
    </row>
    <row r="31" spans="2:11" ht="15" customHeight="1" x14ac:dyDescent="0.2">
      <c r="B31" s="10" t="s">
        <v>48</v>
      </c>
      <c r="C31" s="16" t="s">
        <v>47</v>
      </c>
      <c r="D31" s="12" t="s">
        <v>46</v>
      </c>
      <c r="E31" s="27" t="s">
        <v>57</v>
      </c>
      <c r="F31" s="26">
        <v>45352</v>
      </c>
      <c r="G31" s="33">
        <v>0.56000000000000005</v>
      </c>
      <c r="H31" s="14">
        <v>0.56000000000000005</v>
      </c>
      <c r="I31" s="14">
        <f t="shared" si="0"/>
        <v>0</v>
      </c>
      <c r="J31" s="15" t="s">
        <v>29</v>
      </c>
      <c r="K31" s="13" t="s">
        <v>59</v>
      </c>
    </row>
    <row r="32" spans="2:11" ht="15" customHeight="1" x14ac:dyDescent="0.2">
      <c r="B32" s="10" t="s">
        <v>50</v>
      </c>
      <c r="C32" s="16" t="s">
        <v>49</v>
      </c>
      <c r="D32" s="12" t="s">
        <v>51</v>
      </c>
      <c r="E32" s="27" t="s">
        <v>58</v>
      </c>
      <c r="F32" s="26">
        <v>45352</v>
      </c>
      <c r="G32" s="33">
        <v>337160.45</v>
      </c>
      <c r="H32" s="14">
        <v>337160.45</v>
      </c>
      <c r="I32" s="14">
        <f t="shared" si="0"/>
        <v>0</v>
      </c>
      <c r="J32" s="15" t="s">
        <v>29</v>
      </c>
      <c r="K32" s="13" t="s">
        <v>53</v>
      </c>
    </row>
    <row r="33" spans="2:11" ht="15" customHeight="1" x14ac:dyDescent="0.2">
      <c r="B33" s="10" t="s">
        <v>50</v>
      </c>
      <c r="C33" s="16" t="s">
        <v>49</v>
      </c>
      <c r="D33" s="12" t="s">
        <v>51</v>
      </c>
      <c r="E33" s="27" t="s">
        <v>58</v>
      </c>
      <c r="F33" s="26">
        <v>45383</v>
      </c>
      <c r="G33" s="33">
        <v>28133.8</v>
      </c>
      <c r="H33" s="14">
        <v>28133.8</v>
      </c>
      <c r="I33" s="14">
        <f t="shared" si="0"/>
        <v>0</v>
      </c>
      <c r="J33" s="15" t="s">
        <v>29</v>
      </c>
      <c r="K33" s="13" t="s">
        <v>53</v>
      </c>
    </row>
    <row r="34" spans="2:11" ht="15" customHeight="1" x14ac:dyDescent="0.2">
      <c r="B34" s="10" t="s">
        <v>67</v>
      </c>
      <c r="C34" s="16" t="s">
        <v>68</v>
      </c>
      <c r="D34" s="12" t="s">
        <v>69</v>
      </c>
      <c r="E34" s="27" t="s">
        <v>71</v>
      </c>
      <c r="F34" s="26">
        <v>45323</v>
      </c>
      <c r="G34" s="33">
        <v>312871.48</v>
      </c>
      <c r="H34" s="14">
        <v>312871.48</v>
      </c>
      <c r="I34" s="14">
        <v>0</v>
      </c>
      <c r="J34" s="15" t="s">
        <v>29</v>
      </c>
      <c r="K34" s="13" t="s">
        <v>70</v>
      </c>
    </row>
    <row r="35" spans="2:11" ht="15" customHeight="1" x14ac:dyDescent="0.2">
      <c r="B35" s="10" t="s">
        <v>18</v>
      </c>
      <c r="C35" s="11" t="s">
        <v>19</v>
      </c>
      <c r="D35" s="12" t="s">
        <v>20</v>
      </c>
      <c r="E35" s="27" t="s">
        <v>30</v>
      </c>
      <c r="F35" s="26">
        <v>45323</v>
      </c>
      <c r="G35" s="33">
        <v>31172.999999999993</v>
      </c>
      <c r="H35" s="14">
        <v>31172.999999999993</v>
      </c>
      <c r="I35" s="14">
        <f t="shared" ref="I35:I54" si="1">G35-H35</f>
        <v>0</v>
      </c>
      <c r="J35" s="15" t="s">
        <v>29</v>
      </c>
      <c r="K35" s="13" t="s">
        <v>59</v>
      </c>
    </row>
    <row r="36" spans="2:11" ht="15" customHeight="1" x14ac:dyDescent="0.2">
      <c r="B36" s="10" t="s">
        <v>40</v>
      </c>
      <c r="C36" s="11" t="s">
        <v>44</v>
      </c>
      <c r="D36" s="12" t="s">
        <v>42</v>
      </c>
      <c r="E36" s="27" t="s">
        <v>30</v>
      </c>
      <c r="F36" s="26">
        <v>45323</v>
      </c>
      <c r="G36" s="33">
        <v>143.13</v>
      </c>
      <c r="H36" s="14">
        <v>143.13</v>
      </c>
      <c r="I36" s="14">
        <f t="shared" si="1"/>
        <v>0</v>
      </c>
      <c r="J36" s="15" t="s">
        <v>29</v>
      </c>
      <c r="K36" s="13" t="s">
        <v>59</v>
      </c>
    </row>
    <row r="37" spans="2:11" ht="15" customHeight="1" x14ac:dyDescent="0.2">
      <c r="B37" s="10" t="s">
        <v>41</v>
      </c>
      <c r="C37" s="11" t="s">
        <v>45</v>
      </c>
      <c r="D37" s="12" t="s">
        <v>43</v>
      </c>
      <c r="E37" s="27" t="s">
        <v>30</v>
      </c>
      <c r="F37" s="26">
        <v>45323</v>
      </c>
      <c r="G37" s="33">
        <v>3457.7799999999997</v>
      </c>
      <c r="H37" s="14">
        <v>3457.7799999999997</v>
      </c>
      <c r="I37" s="14">
        <f t="shared" si="1"/>
        <v>0</v>
      </c>
      <c r="J37" s="15" t="s">
        <v>29</v>
      </c>
      <c r="K37" s="13" t="s">
        <v>59</v>
      </c>
    </row>
    <row r="38" spans="2:11" ht="15" customHeight="1" x14ac:dyDescent="0.2">
      <c r="B38" s="10" t="s">
        <v>48</v>
      </c>
      <c r="C38" s="11" t="s">
        <v>47</v>
      </c>
      <c r="D38" s="12" t="s">
        <v>46</v>
      </c>
      <c r="E38" s="27" t="s">
        <v>30</v>
      </c>
      <c r="F38" s="26">
        <v>45323</v>
      </c>
      <c r="G38" s="14">
        <v>903.55</v>
      </c>
      <c r="H38" s="14">
        <v>903.55</v>
      </c>
      <c r="I38" s="14">
        <f t="shared" si="1"/>
        <v>0</v>
      </c>
      <c r="J38" s="15" t="s">
        <v>29</v>
      </c>
      <c r="K38" s="13" t="s">
        <v>59</v>
      </c>
    </row>
    <row r="39" spans="2:11" ht="15" customHeight="1" x14ac:dyDescent="0.2">
      <c r="B39" s="10" t="s">
        <v>18</v>
      </c>
      <c r="C39" s="11" t="s">
        <v>19</v>
      </c>
      <c r="D39" s="12" t="s">
        <v>20</v>
      </c>
      <c r="E39" s="27" t="s">
        <v>30</v>
      </c>
      <c r="F39" s="26">
        <v>45352</v>
      </c>
      <c r="G39" s="14">
        <v>73278.12</v>
      </c>
      <c r="H39" s="14">
        <v>45829.87</v>
      </c>
      <c r="I39" s="14">
        <f>G39-H39</f>
        <v>27448.249999999993</v>
      </c>
      <c r="J39" s="15" t="s">
        <v>61</v>
      </c>
      <c r="K39" s="13" t="s">
        <v>59</v>
      </c>
    </row>
    <row r="40" spans="2:11" ht="15" customHeight="1" x14ac:dyDescent="0.2">
      <c r="B40" s="10" t="s">
        <v>40</v>
      </c>
      <c r="C40" s="11" t="s">
        <v>44</v>
      </c>
      <c r="D40" s="12" t="s">
        <v>42</v>
      </c>
      <c r="E40" s="27" t="s">
        <v>30</v>
      </c>
      <c r="F40" s="26">
        <v>45352</v>
      </c>
      <c r="G40" s="14">
        <v>336.47</v>
      </c>
      <c r="H40" s="14">
        <v>210.44</v>
      </c>
      <c r="I40" s="14">
        <f t="shared" si="1"/>
        <v>126.03000000000003</v>
      </c>
      <c r="J40" s="15" t="s">
        <v>61</v>
      </c>
      <c r="K40" s="13" t="s">
        <v>59</v>
      </c>
    </row>
    <row r="41" spans="2:11" ht="15" customHeight="1" x14ac:dyDescent="0.2">
      <c r="B41" s="10" t="s">
        <v>41</v>
      </c>
      <c r="C41" s="11" t="s">
        <v>45</v>
      </c>
      <c r="D41" s="12" t="s">
        <v>43</v>
      </c>
      <c r="E41" s="27" t="s">
        <v>30</v>
      </c>
      <c r="F41" s="26">
        <v>45352</v>
      </c>
      <c r="G41" s="14">
        <v>8128.17</v>
      </c>
      <c r="H41" s="14">
        <v>5083.55</v>
      </c>
      <c r="I41" s="14">
        <f t="shared" si="1"/>
        <v>3044.62</v>
      </c>
      <c r="J41" s="15" t="s">
        <v>61</v>
      </c>
      <c r="K41" s="13" t="s">
        <v>59</v>
      </c>
    </row>
    <row r="42" spans="2:11" ht="15" customHeight="1" x14ac:dyDescent="0.2">
      <c r="B42" s="10" t="s">
        <v>48</v>
      </c>
      <c r="C42" s="11" t="s">
        <v>47</v>
      </c>
      <c r="D42" s="12" t="s">
        <v>46</v>
      </c>
      <c r="E42" s="27" t="s">
        <v>30</v>
      </c>
      <c r="F42" s="26">
        <v>45352</v>
      </c>
      <c r="G42" s="14">
        <v>2123.98</v>
      </c>
      <c r="H42" s="14">
        <v>1328.39</v>
      </c>
      <c r="I42" s="14">
        <f t="shared" si="1"/>
        <v>795.58999999999992</v>
      </c>
      <c r="J42" s="15" t="s">
        <v>61</v>
      </c>
      <c r="K42" s="13" t="s">
        <v>59</v>
      </c>
    </row>
    <row r="43" spans="2:11" ht="15" customHeight="1" x14ac:dyDescent="0.2">
      <c r="B43" s="10" t="s">
        <v>11</v>
      </c>
      <c r="C43" s="11" t="s">
        <v>2</v>
      </c>
      <c r="D43" s="12" t="s">
        <v>3</v>
      </c>
      <c r="E43" s="27" t="s">
        <v>34</v>
      </c>
      <c r="F43" s="26">
        <v>45352</v>
      </c>
      <c r="G43" s="33">
        <v>3641.39</v>
      </c>
      <c r="H43" s="14">
        <v>3641.39</v>
      </c>
      <c r="I43" s="14">
        <f t="shared" si="1"/>
        <v>0</v>
      </c>
      <c r="J43" s="15" t="s">
        <v>29</v>
      </c>
      <c r="K43" s="13" t="s">
        <v>35</v>
      </c>
    </row>
    <row r="44" spans="2:11" ht="15" customHeight="1" x14ac:dyDescent="0.2">
      <c r="B44" s="10" t="s">
        <v>11</v>
      </c>
      <c r="C44" s="11" t="s">
        <v>2</v>
      </c>
      <c r="D44" s="12" t="s">
        <v>3</v>
      </c>
      <c r="E44" s="27" t="s">
        <v>34</v>
      </c>
      <c r="F44" s="26">
        <v>45352</v>
      </c>
      <c r="G44" s="14">
        <v>15041.35</v>
      </c>
      <c r="H44" s="14">
        <v>15041.35</v>
      </c>
      <c r="I44" s="14">
        <f t="shared" si="1"/>
        <v>0</v>
      </c>
      <c r="J44" s="15" t="s">
        <v>29</v>
      </c>
      <c r="K44" s="13" t="s">
        <v>36</v>
      </c>
    </row>
    <row r="45" spans="2:11" ht="15" customHeight="1" x14ac:dyDescent="0.2">
      <c r="B45" s="10" t="s">
        <v>13</v>
      </c>
      <c r="C45" s="11" t="s">
        <v>6</v>
      </c>
      <c r="D45" s="12" t="s">
        <v>7</v>
      </c>
      <c r="E45" s="27" t="s">
        <v>34</v>
      </c>
      <c r="F45" s="26">
        <v>45352</v>
      </c>
      <c r="G45" s="33">
        <v>5575.04</v>
      </c>
      <c r="H45" s="14">
        <v>5575.04</v>
      </c>
      <c r="I45" s="14">
        <f t="shared" si="1"/>
        <v>0</v>
      </c>
      <c r="J45" s="15" t="s">
        <v>29</v>
      </c>
      <c r="K45" s="13" t="s">
        <v>37</v>
      </c>
    </row>
    <row r="46" spans="2:11" ht="15" customHeight="1" x14ac:dyDescent="0.2">
      <c r="B46" s="10" t="s">
        <v>12</v>
      </c>
      <c r="C46" s="16" t="s">
        <v>4</v>
      </c>
      <c r="D46" s="12" t="s">
        <v>5</v>
      </c>
      <c r="E46" s="27" t="s">
        <v>34</v>
      </c>
      <c r="F46" s="26">
        <v>45352</v>
      </c>
      <c r="G46" s="33">
        <v>4481.79</v>
      </c>
      <c r="H46" s="14">
        <v>4481.79</v>
      </c>
      <c r="I46" s="14">
        <f t="shared" si="1"/>
        <v>0</v>
      </c>
      <c r="J46" s="15" t="s">
        <v>29</v>
      </c>
      <c r="K46" s="13" t="s">
        <v>35</v>
      </c>
    </row>
    <row r="47" spans="2:11" ht="15" customHeight="1" x14ac:dyDescent="0.2">
      <c r="B47" s="10" t="s">
        <v>12</v>
      </c>
      <c r="C47" s="16" t="s">
        <v>4</v>
      </c>
      <c r="D47" s="12" t="s">
        <v>5</v>
      </c>
      <c r="E47" s="27" t="s">
        <v>34</v>
      </c>
      <c r="F47" s="26">
        <v>45352</v>
      </c>
      <c r="G47" s="14">
        <v>41227.480000000003</v>
      </c>
      <c r="H47" s="14">
        <v>41227.480000000003</v>
      </c>
      <c r="I47" s="14">
        <f t="shared" si="1"/>
        <v>0</v>
      </c>
      <c r="J47" s="15" t="s">
        <v>29</v>
      </c>
      <c r="K47" s="13" t="s">
        <v>39</v>
      </c>
    </row>
    <row r="48" spans="2:11" ht="15" customHeight="1" x14ac:dyDescent="0.2">
      <c r="B48" s="10" t="s">
        <v>11</v>
      </c>
      <c r="C48" s="16" t="s">
        <v>2</v>
      </c>
      <c r="D48" s="12" t="s">
        <v>3</v>
      </c>
      <c r="E48" s="27" t="s">
        <v>34</v>
      </c>
      <c r="F48" s="26">
        <v>45383</v>
      </c>
      <c r="G48" s="14">
        <v>18454.666409004367</v>
      </c>
      <c r="H48" s="14">
        <v>11541.985288112575</v>
      </c>
      <c r="I48" s="14">
        <f t="shared" si="1"/>
        <v>6912.6811208917916</v>
      </c>
      <c r="J48" s="15" t="s">
        <v>61</v>
      </c>
      <c r="K48" s="13" t="s">
        <v>36</v>
      </c>
    </row>
    <row r="49" spans="2:12" ht="15" customHeight="1" x14ac:dyDescent="0.2">
      <c r="B49" s="10" t="s">
        <v>13</v>
      </c>
      <c r="C49" s="16" t="s">
        <v>6</v>
      </c>
      <c r="D49" s="12" t="s">
        <v>7</v>
      </c>
      <c r="E49" s="27" t="s">
        <v>34</v>
      </c>
      <c r="F49" s="26">
        <v>45383</v>
      </c>
      <c r="G49" s="14">
        <v>6840.171488587338</v>
      </c>
      <c r="H49" s="14">
        <v>4278.0051906503941</v>
      </c>
      <c r="I49" s="14">
        <f t="shared" si="1"/>
        <v>2562.1662979369439</v>
      </c>
      <c r="J49" s="15" t="s">
        <v>61</v>
      </c>
      <c r="K49" s="13" t="s">
        <v>37</v>
      </c>
    </row>
    <row r="50" spans="2:12" ht="15" customHeight="1" x14ac:dyDescent="0.2">
      <c r="B50" s="10" t="s">
        <v>12</v>
      </c>
      <c r="C50" s="16" t="s">
        <v>4</v>
      </c>
      <c r="D50" s="12" t="s">
        <v>5</v>
      </c>
      <c r="E50" s="27" t="s">
        <v>34</v>
      </c>
      <c r="F50" s="26">
        <v>45383</v>
      </c>
      <c r="G50" s="14">
        <v>50583.155412653403</v>
      </c>
      <c r="H50" s="14">
        <v>31635.902955921018</v>
      </c>
      <c r="I50" s="14">
        <f t="shared" si="1"/>
        <v>18947.252456732385</v>
      </c>
      <c r="J50" s="15" t="s">
        <v>61</v>
      </c>
      <c r="K50" s="13" t="s">
        <v>39</v>
      </c>
    </row>
    <row r="51" spans="2:12" ht="14.25" customHeight="1" x14ac:dyDescent="0.2">
      <c r="B51" s="10" t="s">
        <v>50</v>
      </c>
      <c r="C51" s="11" t="s">
        <v>49</v>
      </c>
      <c r="D51" s="12" t="s">
        <v>51</v>
      </c>
      <c r="E51" s="27" t="s">
        <v>54</v>
      </c>
      <c r="F51" s="26">
        <v>45352</v>
      </c>
      <c r="G51" s="33">
        <v>16075527.23</v>
      </c>
      <c r="H51" s="14">
        <v>16075527.23</v>
      </c>
      <c r="I51" s="14">
        <f t="shared" si="1"/>
        <v>0</v>
      </c>
      <c r="J51" s="15" t="s">
        <v>29</v>
      </c>
      <c r="K51" s="13" t="s">
        <v>53</v>
      </c>
    </row>
    <row r="52" spans="2:12" ht="15" customHeight="1" x14ac:dyDescent="0.2">
      <c r="B52" s="10" t="s">
        <v>50</v>
      </c>
      <c r="C52" s="11" t="s">
        <v>49</v>
      </c>
      <c r="D52" s="12" t="s">
        <v>51</v>
      </c>
      <c r="E52" s="27" t="s">
        <v>54</v>
      </c>
      <c r="F52" s="26">
        <v>45383</v>
      </c>
      <c r="G52" s="14">
        <v>34309622.490000002</v>
      </c>
      <c r="H52" s="14">
        <v>21458050.190000001</v>
      </c>
      <c r="I52" s="14">
        <f t="shared" si="1"/>
        <v>12851572.300000001</v>
      </c>
      <c r="J52" s="15" t="s">
        <v>61</v>
      </c>
      <c r="K52" s="13" t="s">
        <v>53</v>
      </c>
    </row>
    <row r="53" spans="2:12" ht="15" customHeight="1" x14ac:dyDescent="0.2">
      <c r="B53" s="10" t="s">
        <v>50</v>
      </c>
      <c r="C53" s="11" t="s">
        <v>49</v>
      </c>
      <c r="D53" s="12" t="s">
        <v>51</v>
      </c>
      <c r="E53" s="27" t="s">
        <v>52</v>
      </c>
      <c r="F53" s="26">
        <v>45352</v>
      </c>
      <c r="G53" s="33">
        <v>22998061.09</v>
      </c>
      <c r="H53" s="14">
        <v>22998061.09</v>
      </c>
      <c r="I53" s="14">
        <f t="shared" si="1"/>
        <v>0</v>
      </c>
      <c r="J53" s="15" t="s">
        <v>29</v>
      </c>
      <c r="K53" s="13" t="s">
        <v>53</v>
      </c>
    </row>
    <row r="54" spans="2:12" ht="15" customHeight="1" x14ac:dyDescent="0.2">
      <c r="B54" s="10" t="s">
        <v>50</v>
      </c>
      <c r="C54" s="11" t="s">
        <v>49</v>
      </c>
      <c r="D54" s="12" t="s">
        <v>51</v>
      </c>
      <c r="E54" s="27" t="s">
        <v>52</v>
      </c>
      <c r="F54" s="26">
        <v>45383</v>
      </c>
      <c r="G54" s="14">
        <v>54061353.270000003</v>
      </c>
      <c r="H54" s="14">
        <v>33811250.240000002</v>
      </c>
      <c r="I54" s="14">
        <f t="shared" si="1"/>
        <v>20250103.030000001</v>
      </c>
      <c r="J54" s="15" t="s">
        <v>61</v>
      </c>
      <c r="K54" s="13" t="s">
        <v>53</v>
      </c>
    </row>
    <row r="55" spans="2:12" x14ac:dyDescent="0.2">
      <c r="G55" s="23">
        <f>SUBTOTAL(9,G7:G54)</f>
        <v>144712930.09504303</v>
      </c>
      <c r="H55" s="23">
        <f>SUBTOTAL(9,H7:H54)</f>
        <v>107590028.56569764</v>
      </c>
      <c r="I55" s="23">
        <f>SUBTOTAL(9,I7:I54)</f>
        <v>37122901.529345393</v>
      </c>
    </row>
    <row r="56" spans="2:12" x14ac:dyDescent="0.2">
      <c r="I56" s="18"/>
    </row>
    <row r="57" spans="2:12" x14ac:dyDescent="0.2">
      <c r="G57" s="17"/>
      <c r="I57" s="17"/>
      <c r="K57" s="18"/>
    </row>
    <row r="58" spans="2:12" x14ac:dyDescent="0.2">
      <c r="D58" s="1" t="s">
        <v>55</v>
      </c>
      <c r="F58" s="19"/>
      <c r="G58" s="19"/>
      <c r="H58" s="19"/>
      <c r="I58" s="19"/>
      <c r="J58" s="17"/>
      <c r="K58" s="18"/>
      <c r="L58" s="20"/>
    </row>
    <row r="59" spans="2:12" x14ac:dyDescent="0.2">
      <c r="D59" s="24"/>
      <c r="E59" s="25"/>
      <c r="F59" s="19"/>
      <c r="G59" s="19"/>
      <c r="I59" s="17"/>
      <c r="J59" s="17"/>
      <c r="K59" s="17"/>
      <c r="L59" s="20"/>
    </row>
    <row r="60" spans="2:12" x14ac:dyDescent="0.2">
      <c r="F60" s="19"/>
      <c r="G60" s="30"/>
      <c r="H60" s="19"/>
      <c r="I60" s="20"/>
      <c r="J60" s="17"/>
      <c r="K60" s="17"/>
      <c r="L60" s="20"/>
    </row>
    <row r="61" spans="2:12" x14ac:dyDescent="0.2">
      <c r="F61" s="21"/>
      <c r="G61" s="31"/>
      <c r="H61" s="32"/>
      <c r="I61" s="20"/>
      <c r="J61" s="17"/>
      <c r="K61" s="20"/>
      <c r="L61" s="20"/>
    </row>
    <row r="62" spans="2:12" x14ac:dyDescent="0.2">
      <c r="E62" s="18"/>
      <c r="F62" s="29"/>
      <c r="G62" s="30"/>
      <c r="H62" s="32"/>
      <c r="I62" s="20"/>
      <c r="J62" s="17"/>
      <c r="K62" s="20"/>
    </row>
    <row r="63" spans="2:12" x14ac:dyDescent="0.2">
      <c r="E63" s="18"/>
      <c r="F63" s="19"/>
      <c r="G63" s="30"/>
      <c r="H63" s="32"/>
      <c r="I63" s="20"/>
      <c r="J63" s="17"/>
      <c r="K63" s="20"/>
    </row>
    <row r="64" spans="2:12" x14ac:dyDescent="0.2">
      <c r="E64" s="18"/>
      <c r="F64" s="19"/>
      <c r="G64" s="18"/>
      <c r="H64" s="18"/>
      <c r="K64" s="20"/>
    </row>
    <row r="65" spans="5:11" x14ac:dyDescent="0.2">
      <c r="E65" s="18"/>
      <c r="F65" s="19"/>
      <c r="G65" s="18"/>
      <c r="H65" s="18"/>
      <c r="K65" s="20"/>
    </row>
    <row r="66" spans="5:11" x14ac:dyDescent="0.2">
      <c r="E66" s="18"/>
      <c r="F66" s="19"/>
      <c r="G66" s="18"/>
      <c r="H66" s="18"/>
      <c r="K66" s="20"/>
    </row>
    <row r="67" spans="5:11" x14ac:dyDescent="0.2">
      <c r="E67" s="18"/>
      <c r="F67" s="19"/>
      <c r="G67" s="18"/>
      <c r="H67" s="18"/>
      <c r="K67" s="20"/>
    </row>
    <row r="68" spans="5:11" x14ac:dyDescent="0.2">
      <c r="E68" s="18"/>
      <c r="F68" s="19"/>
      <c r="G68" s="18"/>
      <c r="H68" s="18"/>
      <c r="K68" s="20"/>
    </row>
    <row r="69" spans="5:11" x14ac:dyDescent="0.2">
      <c r="F69" s="19"/>
      <c r="H69" s="18"/>
      <c r="K69" s="20"/>
    </row>
  </sheetData>
  <autoFilter ref="B6:K58" xr:uid="{924BB231-6013-4649-AB1F-20C9DCC59089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D29D7-05FE-4CA8-A085-C789098D8194}">
  <dimension ref="B1:L54"/>
  <sheetViews>
    <sheetView showGridLines="0" zoomScale="80" zoomScaleNormal="80" workbookViewId="0"/>
  </sheetViews>
  <sheetFormatPr defaultRowHeight="12.75" x14ac:dyDescent="0.2"/>
  <cols>
    <col min="1" max="1" width="2.5703125" style="2" customWidth="1"/>
    <col min="2" max="2" width="23.42578125" style="2" bestFit="1" customWidth="1"/>
    <col min="3" max="3" width="55" style="2" customWidth="1"/>
    <col min="4" max="4" width="22.7109375" style="3" customWidth="1"/>
    <col min="5" max="5" width="44.28515625" style="2" bestFit="1" customWidth="1"/>
    <col min="6" max="6" width="20.85546875" style="4" bestFit="1" customWidth="1"/>
    <col min="7" max="8" width="22.42578125" style="5" bestFit="1" customWidth="1"/>
    <col min="9" max="9" width="22" style="5" bestFit="1" customWidth="1"/>
    <col min="10" max="10" width="20.5703125" style="5" bestFit="1" customWidth="1"/>
    <col min="11" max="11" width="25.140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E1" s="28"/>
      <c r="F1" s="29"/>
      <c r="G1" s="28"/>
      <c r="H1" s="28"/>
    </row>
    <row r="2" spans="2:11" ht="15" customHeight="1" x14ac:dyDescent="0.2">
      <c r="B2" s="41" t="s">
        <v>80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15" customHeight="1" x14ac:dyDescent="0.2">
      <c r="B5" s="34"/>
      <c r="C5" s="34"/>
      <c r="D5" s="34"/>
      <c r="E5" s="34"/>
      <c r="F5" s="35"/>
      <c r="G5" s="35"/>
      <c r="H5" s="35"/>
      <c r="I5" s="35"/>
      <c r="J5" s="34"/>
      <c r="K5" s="34"/>
    </row>
    <row r="6" spans="2:11" ht="28.5" customHeight="1" x14ac:dyDescent="0.2">
      <c r="B6" s="6" t="s">
        <v>21</v>
      </c>
      <c r="C6" s="6" t="s">
        <v>0</v>
      </c>
      <c r="D6" s="6" t="s">
        <v>1</v>
      </c>
      <c r="E6" s="6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6" t="s">
        <v>27</v>
      </c>
      <c r="K6" s="9" t="s">
        <v>28</v>
      </c>
    </row>
    <row r="7" spans="2:11" ht="15" customHeight="1" x14ac:dyDescent="0.2">
      <c r="B7" s="10" t="s">
        <v>11</v>
      </c>
      <c r="C7" s="16" t="s">
        <v>2</v>
      </c>
      <c r="D7" s="12" t="s">
        <v>3</v>
      </c>
      <c r="E7" s="27" t="s">
        <v>33</v>
      </c>
      <c r="F7" s="26">
        <v>45383</v>
      </c>
      <c r="G7" s="14">
        <v>963469.3903931377</v>
      </c>
      <c r="H7" s="14">
        <v>963469.3903931377</v>
      </c>
      <c r="I7" s="14">
        <f t="shared" ref="I7:I23" si="0">G7-H7</f>
        <v>0</v>
      </c>
      <c r="J7" s="15" t="s">
        <v>29</v>
      </c>
      <c r="K7" s="13" t="s">
        <v>36</v>
      </c>
    </row>
    <row r="8" spans="2:11" ht="15" customHeight="1" x14ac:dyDescent="0.2">
      <c r="B8" s="10" t="s">
        <v>13</v>
      </c>
      <c r="C8" s="16" t="s">
        <v>6</v>
      </c>
      <c r="D8" s="12" t="s">
        <v>7</v>
      </c>
      <c r="E8" s="27" t="s">
        <v>33</v>
      </c>
      <c r="F8" s="26">
        <v>45383</v>
      </c>
      <c r="G8" s="14">
        <v>357107.28</v>
      </c>
      <c r="H8" s="14">
        <v>357107.28</v>
      </c>
      <c r="I8" s="14">
        <f t="shared" si="0"/>
        <v>0</v>
      </c>
      <c r="J8" s="15" t="s">
        <v>29</v>
      </c>
      <c r="K8" s="13" t="s">
        <v>37</v>
      </c>
    </row>
    <row r="9" spans="2:11" ht="15" customHeight="1" x14ac:dyDescent="0.2">
      <c r="B9" s="10" t="s">
        <v>12</v>
      </c>
      <c r="C9" s="16" t="s">
        <v>4</v>
      </c>
      <c r="D9" s="12" t="s">
        <v>5</v>
      </c>
      <c r="E9" s="27" t="s">
        <v>33</v>
      </c>
      <c r="F9" s="26">
        <v>45383</v>
      </c>
      <c r="G9" s="14">
        <v>2640812.94</v>
      </c>
      <c r="H9" s="14">
        <v>2640812.94</v>
      </c>
      <c r="I9" s="14">
        <f t="shared" si="0"/>
        <v>0</v>
      </c>
      <c r="J9" s="15" t="s">
        <v>29</v>
      </c>
      <c r="K9" s="13" t="s">
        <v>39</v>
      </c>
    </row>
    <row r="10" spans="2:11" ht="15" customHeight="1" x14ac:dyDescent="0.2">
      <c r="B10" s="10" t="s">
        <v>11</v>
      </c>
      <c r="C10" s="16" t="s">
        <v>2</v>
      </c>
      <c r="D10" s="12" t="s">
        <v>3</v>
      </c>
      <c r="E10" s="27" t="s">
        <v>56</v>
      </c>
      <c r="F10" s="26">
        <v>45383</v>
      </c>
      <c r="G10" s="14">
        <v>8437.65</v>
      </c>
      <c r="H10" s="14">
        <v>8437.65</v>
      </c>
      <c r="I10" s="14">
        <f t="shared" si="0"/>
        <v>0</v>
      </c>
      <c r="J10" s="15" t="s">
        <v>29</v>
      </c>
      <c r="K10" s="13" t="s">
        <v>39</v>
      </c>
    </row>
    <row r="11" spans="2:11" ht="15" customHeight="1" x14ac:dyDescent="0.2">
      <c r="B11" s="10" t="s">
        <v>13</v>
      </c>
      <c r="C11" s="16" t="s">
        <v>6</v>
      </c>
      <c r="D11" s="12" t="s">
        <v>7</v>
      </c>
      <c r="E11" s="27" t="s">
        <v>56</v>
      </c>
      <c r="F11" s="26">
        <v>45383</v>
      </c>
      <c r="G11" s="33">
        <v>3127.39</v>
      </c>
      <c r="H11" s="14">
        <v>3127.39</v>
      </c>
      <c r="I11" s="14">
        <f t="shared" si="0"/>
        <v>0</v>
      </c>
      <c r="J11" s="15" t="s">
        <v>29</v>
      </c>
      <c r="K11" s="13" t="s">
        <v>39</v>
      </c>
    </row>
    <row r="12" spans="2:11" ht="15" customHeight="1" x14ac:dyDescent="0.2">
      <c r="B12" s="10" t="s">
        <v>12</v>
      </c>
      <c r="C12" s="16" t="s">
        <v>4</v>
      </c>
      <c r="D12" s="12" t="s">
        <v>5</v>
      </c>
      <c r="E12" s="27" t="s">
        <v>56</v>
      </c>
      <c r="F12" s="26">
        <v>45383</v>
      </c>
      <c r="G12" s="33">
        <v>23127.07</v>
      </c>
      <c r="H12" s="14">
        <v>23127.07</v>
      </c>
      <c r="I12" s="14">
        <f>G12-H12</f>
        <v>0</v>
      </c>
      <c r="J12" s="15" t="s">
        <v>29</v>
      </c>
      <c r="K12" s="13" t="s">
        <v>39</v>
      </c>
    </row>
    <row r="13" spans="2:11" ht="15" customHeight="1" x14ac:dyDescent="0.2">
      <c r="B13" s="10" t="s">
        <v>67</v>
      </c>
      <c r="C13" s="16" t="s">
        <v>68</v>
      </c>
      <c r="D13" s="12" t="s">
        <v>69</v>
      </c>
      <c r="E13" s="27" t="s">
        <v>79</v>
      </c>
      <c r="F13" s="26">
        <v>45352</v>
      </c>
      <c r="G13" s="33">
        <v>254.35999999999999</v>
      </c>
      <c r="H13" s="14">
        <v>254.35999999999999</v>
      </c>
      <c r="I13" s="14">
        <f t="shared" si="0"/>
        <v>0</v>
      </c>
      <c r="J13" s="15" t="s">
        <v>29</v>
      </c>
      <c r="K13" s="13" t="s">
        <v>70</v>
      </c>
    </row>
    <row r="14" spans="2:11" ht="15" customHeight="1" x14ac:dyDescent="0.2">
      <c r="B14" s="10" t="s">
        <v>18</v>
      </c>
      <c r="C14" s="16" t="s">
        <v>19</v>
      </c>
      <c r="D14" s="12" t="s">
        <v>20</v>
      </c>
      <c r="E14" s="27" t="s">
        <v>57</v>
      </c>
      <c r="F14" s="26">
        <v>45383</v>
      </c>
      <c r="G14" s="33">
        <v>15.22</v>
      </c>
      <c r="H14" s="14">
        <v>15.22</v>
      </c>
      <c r="I14" s="14">
        <f t="shared" si="0"/>
        <v>0</v>
      </c>
      <c r="J14" s="15" t="s">
        <v>29</v>
      </c>
      <c r="K14" s="13" t="s">
        <v>59</v>
      </c>
    </row>
    <row r="15" spans="2:11" ht="15" customHeight="1" x14ac:dyDescent="0.2">
      <c r="B15" s="10" t="s">
        <v>40</v>
      </c>
      <c r="C15" s="16" t="s">
        <v>44</v>
      </c>
      <c r="D15" s="12" t="s">
        <v>42</v>
      </c>
      <c r="E15" s="27" t="s">
        <v>57</v>
      </c>
      <c r="F15" s="26">
        <v>45383</v>
      </c>
      <c r="G15" s="33">
        <v>7.0000000000000007E-2</v>
      </c>
      <c r="H15" s="14">
        <v>7.0000000000000007E-2</v>
      </c>
      <c r="I15" s="14">
        <f t="shared" si="0"/>
        <v>0</v>
      </c>
      <c r="J15" s="15" t="s">
        <v>29</v>
      </c>
      <c r="K15" s="13" t="s">
        <v>59</v>
      </c>
    </row>
    <row r="16" spans="2:11" ht="15" customHeight="1" x14ac:dyDescent="0.2">
      <c r="B16" s="10" t="s">
        <v>41</v>
      </c>
      <c r="C16" s="16" t="s">
        <v>45</v>
      </c>
      <c r="D16" s="12" t="s">
        <v>43</v>
      </c>
      <c r="E16" s="27" t="s">
        <v>57</v>
      </c>
      <c r="F16" s="26">
        <v>45383</v>
      </c>
      <c r="G16" s="33">
        <v>1.69</v>
      </c>
      <c r="H16" s="14">
        <v>1.69</v>
      </c>
      <c r="I16" s="14">
        <f t="shared" si="0"/>
        <v>0</v>
      </c>
      <c r="J16" s="15" t="s">
        <v>29</v>
      </c>
      <c r="K16" s="13" t="s">
        <v>59</v>
      </c>
    </row>
    <row r="17" spans="2:11" ht="15" customHeight="1" x14ac:dyDescent="0.2">
      <c r="B17" s="10" t="s">
        <v>48</v>
      </c>
      <c r="C17" s="16" t="s">
        <v>47</v>
      </c>
      <c r="D17" s="12" t="s">
        <v>46</v>
      </c>
      <c r="E17" s="27" t="s">
        <v>57</v>
      </c>
      <c r="F17" s="26">
        <v>45383</v>
      </c>
      <c r="G17" s="33">
        <v>0.44</v>
      </c>
      <c r="H17" s="14">
        <v>0.44</v>
      </c>
      <c r="I17" s="14">
        <f t="shared" si="0"/>
        <v>0</v>
      </c>
      <c r="J17" s="15" t="s">
        <v>29</v>
      </c>
      <c r="K17" s="13" t="s">
        <v>59</v>
      </c>
    </row>
    <row r="18" spans="2:11" ht="15" customHeight="1" x14ac:dyDescent="0.2">
      <c r="B18" s="10" t="s">
        <v>18</v>
      </c>
      <c r="C18" s="16" t="s">
        <v>19</v>
      </c>
      <c r="D18" s="12" t="s">
        <v>20</v>
      </c>
      <c r="E18" s="27" t="s">
        <v>57</v>
      </c>
      <c r="F18" s="26">
        <v>45352</v>
      </c>
      <c r="G18" s="33">
        <v>238.66</v>
      </c>
      <c r="H18" s="14">
        <v>238.66</v>
      </c>
      <c r="I18" s="14">
        <f t="shared" si="0"/>
        <v>0</v>
      </c>
      <c r="J18" s="15" t="s">
        <v>29</v>
      </c>
      <c r="K18" s="13" t="s">
        <v>59</v>
      </c>
    </row>
    <row r="19" spans="2:11" ht="15" customHeight="1" x14ac:dyDescent="0.2">
      <c r="B19" s="10" t="s">
        <v>40</v>
      </c>
      <c r="C19" s="16" t="s">
        <v>44</v>
      </c>
      <c r="D19" s="12" t="s">
        <v>42</v>
      </c>
      <c r="E19" s="27" t="s">
        <v>57</v>
      </c>
      <c r="F19" s="26">
        <v>45352</v>
      </c>
      <c r="G19" s="33">
        <v>1.1000000000000001</v>
      </c>
      <c r="H19" s="14">
        <v>1.1000000000000001</v>
      </c>
      <c r="I19" s="14">
        <f t="shared" si="0"/>
        <v>0</v>
      </c>
      <c r="J19" s="15" t="s">
        <v>29</v>
      </c>
      <c r="K19" s="13" t="s">
        <v>59</v>
      </c>
    </row>
    <row r="20" spans="2:11" ht="15" customHeight="1" x14ac:dyDescent="0.2">
      <c r="B20" s="10" t="s">
        <v>41</v>
      </c>
      <c r="C20" s="16" t="s">
        <v>45</v>
      </c>
      <c r="D20" s="12" t="s">
        <v>43</v>
      </c>
      <c r="E20" s="27" t="s">
        <v>57</v>
      </c>
      <c r="F20" s="26">
        <v>45352</v>
      </c>
      <c r="G20" s="33">
        <v>26.470000000000002</v>
      </c>
      <c r="H20" s="14">
        <v>26.470000000000002</v>
      </c>
      <c r="I20" s="14">
        <f t="shared" si="0"/>
        <v>0</v>
      </c>
      <c r="J20" s="15" t="s">
        <v>29</v>
      </c>
      <c r="K20" s="13" t="s">
        <v>59</v>
      </c>
    </row>
    <row r="21" spans="2:11" ht="15" customHeight="1" x14ac:dyDescent="0.2">
      <c r="B21" s="10" t="s">
        <v>48</v>
      </c>
      <c r="C21" s="16" t="s">
        <v>47</v>
      </c>
      <c r="D21" s="12" t="s">
        <v>46</v>
      </c>
      <c r="E21" s="27" t="s">
        <v>57</v>
      </c>
      <c r="F21" s="26">
        <v>45352</v>
      </c>
      <c r="G21" s="33">
        <v>6.92</v>
      </c>
      <c r="H21" s="14">
        <v>6.92</v>
      </c>
      <c r="I21" s="14">
        <f t="shared" si="0"/>
        <v>0</v>
      </c>
      <c r="J21" s="15" t="s">
        <v>29</v>
      </c>
      <c r="K21" s="13" t="s">
        <v>59</v>
      </c>
    </row>
    <row r="22" spans="2:11" ht="15" customHeight="1" x14ac:dyDescent="0.2">
      <c r="B22" s="10" t="s">
        <v>50</v>
      </c>
      <c r="C22" s="16" t="s">
        <v>49</v>
      </c>
      <c r="D22" s="12" t="s">
        <v>51</v>
      </c>
      <c r="E22" s="27" t="s">
        <v>58</v>
      </c>
      <c r="F22" s="26">
        <v>45413</v>
      </c>
      <c r="G22" s="33">
        <v>22660.880000000001</v>
      </c>
      <c r="H22" s="14">
        <v>22660.880000000001</v>
      </c>
      <c r="I22" s="14">
        <f t="shared" si="0"/>
        <v>0</v>
      </c>
      <c r="J22" s="15" t="s">
        <v>29</v>
      </c>
      <c r="K22" s="13" t="s">
        <v>53</v>
      </c>
    </row>
    <row r="23" spans="2:11" ht="15" customHeight="1" x14ac:dyDescent="0.2">
      <c r="B23" s="10" t="s">
        <v>50</v>
      </c>
      <c r="C23" s="16" t="s">
        <v>49</v>
      </c>
      <c r="D23" s="12" t="s">
        <v>51</v>
      </c>
      <c r="E23" s="27" t="s">
        <v>58</v>
      </c>
      <c r="F23" s="26">
        <v>45383</v>
      </c>
      <c r="G23" s="33">
        <v>245654.55</v>
      </c>
      <c r="H23" s="14">
        <v>245654.55</v>
      </c>
      <c r="I23" s="14">
        <f t="shared" si="0"/>
        <v>0</v>
      </c>
      <c r="J23" s="15" t="s">
        <v>29</v>
      </c>
      <c r="K23" s="13" t="s">
        <v>53</v>
      </c>
    </row>
    <row r="24" spans="2:11" ht="15" customHeight="1" x14ac:dyDescent="0.2">
      <c r="B24" s="10" t="s">
        <v>67</v>
      </c>
      <c r="C24" s="16" t="s">
        <v>68</v>
      </c>
      <c r="D24" s="12" t="s">
        <v>69</v>
      </c>
      <c r="E24" s="27" t="s">
        <v>71</v>
      </c>
      <c r="F24" s="26">
        <v>45352</v>
      </c>
      <c r="G24" s="33">
        <v>295353.70000000007</v>
      </c>
      <c r="H24" s="33">
        <v>295353.70000000007</v>
      </c>
      <c r="I24" s="14">
        <v>0</v>
      </c>
      <c r="J24" s="15" t="s">
        <v>29</v>
      </c>
      <c r="K24" s="13" t="s">
        <v>70</v>
      </c>
    </row>
    <row r="25" spans="2:11" ht="15" customHeight="1" x14ac:dyDescent="0.2">
      <c r="B25" s="10" t="s">
        <v>18</v>
      </c>
      <c r="C25" s="11" t="s">
        <v>19</v>
      </c>
      <c r="D25" s="12" t="s">
        <v>20</v>
      </c>
      <c r="E25" s="27" t="s">
        <v>30</v>
      </c>
      <c r="F25" s="26">
        <v>45383</v>
      </c>
      <c r="G25" s="33">
        <v>73278.12</v>
      </c>
      <c r="H25" s="14">
        <v>57169.05</v>
      </c>
      <c r="I25" s="14">
        <f t="shared" ref="I25:I39" si="1">G25-H25</f>
        <v>16109.069999999992</v>
      </c>
      <c r="J25" s="15" t="s">
        <v>61</v>
      </c>
      <c r="K25" s="13" t="s">
        <v>59</v>
      </c>
    </row>
    <row r="26" spans="2:11" ht="15" customHeight="1" x14ac:dyDescent="0.2">
      <c r="B26" s="10" t="s">
        <v>40</v>
      </c>
      <c r="C26" s="11" t="s">
        <v>44</v>
      </c>
      <c r="D26" s="12" t="s">
        <v>42</v>
      </c>
      <c r="E26" s="27" t="s">
        <v>30</v>
      </c>
      <c r="F26" s="26">
        <v>45383</v>
      </c>
      <c r="G26" s="33">
        <v>336.47</v>
      </c>
      <c r="H26" s="14">
        <v>262.50230870095669</v>
      </c>
      <c r="I26" s="14">
        <f t="shared" si="1"/>
        <v>73.967691299043338</v>
      </c>
      <c r="J26" s="15" t="s">
        <v>61</v>
      </c>
      <c r="K26" s="13" t="s">
        <v>59</v>
      </c>
    </row>
    <row r="27" spans="2:11" ht="15" customHeight="1" x14ac:dyDescent="0.2">
      <c r="B27" s="10" t="s">
        <v>41</v>
      </c>
      <c r="C27" s="11" t="s">
        <v>45</v>
      </c>
      <c r="D27" s="12" t="s">
        <v>43</v>
      </c>
      <c r="E27" s="27" t="s">
        <v>30</v>
      </c>
      <c r="F27" s="26">
        <v>45383</v>
      </c>
      <c r="G27" s="33">
        <v>8128.17</v>
      </c>
      <c r="H27" s="14">
        <v>6341.318365720138</v>
      </c>
      <c r="I27" s="14">
        <f t="shared" si="1"/>
        <v>1786.8516342798621</v>
      </c>
      <c r="J27" s="15" t="s">
        <v>61</v>
      </c>
      <c r="K27" s="13" t="s">
        <v>59</v>
      </c>
    </row>
    <row r="28" spans="2:11" ht="15" customHeight="1" x14ac:dyDescent="0.2">
      <c r="B28" s="10" t="s">
        <v>48</v>
      </c>
      <c r="C28" s="11" t="s">
        <v>47</v>
      </c>
      <c r="D28" s="12" t="s">
        <v>46</v>
      </c>
      <c r="E28" s="27" t="s">
        <v>30</v>
      </c>
      <c r="F28" s="26">
        <v>45383</v>
      </c>
      <c r="G28" s="14">
        <v>2123.98</v>
      </c>
      <c r="H28" s="14">
        <v>1657.0560633478703</v>
      </c>
      <c r="I28" s="14">
        <f t="shared" si="1"/>
        <v>466.92393665212967</v>
      </c>
      <c r="J28" s="15" t="s">
        <v>61</v>
      </c>
      <c r="K28" s="13" t="s">
        <v>59</v>
      </c>
    </row>
    <row r="29" spans="2:11" ht="15" customHeight="1" x14ac:dyDescent="0.2">
      <c r="B29" s="10" t="s">
        <v>18</v>
      </c>
      <c r="C29" s="11" t="s">
        <v>19</v>
      </c>
      <c r="D29" s="12" t="s">
        <v>20</v>
      </c>
      <c r="E29" s="27" t="s">
        <v>30</v>
      </c>
      <c r="F29" s="26">
        <v>45352</v>
      </c>
      <c r="G29" s="14">
        <v>27448.26</v>
      </c>
      <c r="H29" s="14">
        <v>27448.26</v>
      </c>
      <c r="I29" s="14">
        <f>G29-H29</f>
        <v>0</v>
      </c>
      <c r="J29" s="15" t="s">
        <v>29</v>
      </c>
      <c r="K29" s="13" t="s">
        <v>59</v>
      </c>
    </row>
    <row r="30" spans="2:11" ht="15" customHeight="1" x14ac:dyDescent="0.2">
      <c r="B30" s="10" t="s">
        <v>40</v>
      </c>
      <c r="C30" s="11" t="s">
        <v>44</v>
      </c>
      <c r="D30" s="12" t="s">
        <v>42</v>
      </c>
      <c r="E30" s="27" t="s">
        <v>30</v>
      </c>
      <c r="F30" s="26">
        <v>45352</v>
      </c>
      <c r="G30" s="14">
        <v>126.04</v>
      </c>
      <c r="H30" s="14">
        <v>126.04</v>
      </c>
      <c r="I30" s="14">
        <f t="shared" si="1"/>
        <v>0</v>
      </c>
      <c r="J30" s="15" t="s">
        <v>29</v>
      </c>
      <c r="K30" s="13" t="s">
        <v>59</v>
      </c>
    </row>
    <row r="31" spans="2:11" ht="15" customHeight="1" x14ac:dyDescent="0.2">
      <c r="B31" s="10" t="s">
        <v>41</v>
      </c>
      <c r="C31" s="11" t="s">
        <v>45</v>
      </c>
      <c r="D31" s="12" t="s">
        <v>43</v>
      </c>
      <c r="E31" s="27" t="s">
        <v>30</v>
      </c>
      <c r="F31" s="26">
        <v>45352</v>
      </c>
      <c r="G31" s="14">
        <v>3044.62</v>
      </c>
      <c r="H31" s="14">
        <v>3044.62</v>
      </c>
      <c r="I31" s="14">
        <f t="shared" si="1"/>
        <v>0</v>
      </c>
      <c r="J31" s="15" t="s">
        <v>29</v>
      </c>
      <c r="K31" s="13" t="s">
        <v>59</v>
      </c>
    </row>
    <row r="32" spans="2:11" ht="15" customHeight="1" x14ac:dyDescent="0.2">
      <c r="B32" s="10" t="s">
        <v>48</v>
      </c>
      <c r="C32" s="11" t="s">
        <v>47</v>
      </c>
      <c r="D32" s="12" t="s">
        <v>46</v>
      </c>
      <c r="E32" s="27" t="s">
        <v>30</v>
      </c>
      <c r="F32" s="26">
        <v>45352</v>
      </c>
      <c r="G32" s="14">
        <v>795.58999999999992</v>
      </c>
      <c r="H32" s="14">
        <v>795.58999999999992</v>
      </c>
      <c r="I32" s="14">
        <f t="shared" si="1"/>
        <v>0</v>
      </c>
      <c r="J32" s="15" t="s">
        <v>29</v>
      </c>
      <c r="K32" s="13" t="s">
        <v>59</v>
      </c>
    </row>
    <row r="33" spans="2:12" ht="15" customHeight="1" x14ac:dyDescent="0.2">
      <c r="B33" s="10" t="s">
        <v>11</v>
      </c>
      <c r="C33" s="16" t="s">
        <v>2</v>
      </c>
      <c r="D33" s="12" t="s">
        <v>3</v>
      </c>
      <c r="E33" s="27" t="s">
        <v>34</v>
      </c>
      <c r="F33" s="26">
        <v>45383</v>
      </c>
      <c r="G33" s="14">
        <v>6912.6811208917916</v>
      </c>
      <c r="H33" s="14">
        <v>6912.6811208917916</v>
      </c>
      <c r="I33" s="14">
        <f t="shared" si="1"/>
        <v>0</v>
      </c>
      <c r="J33" s="15" t="s">
        <v>29</v>
      </c>
      <c r="K33" s="13" t="s">
        <v>36</v>
      </c>
    </row>
    <row r="34" spans="2:12" ht="15" customHeight="1" x14ac:dyDescent="0.2">
      <c r="B34" s="10" t="s">
        <v>13</v>
      </c>
      <c r="C34" s="16" t="s">
        <v>6</v>
      </c>
      <c r="D34" s="12" t="s">
        <v>7</v>
      </c>
      <c r="E34" s="27" t="s">
        <v>34</v>
      </c>
      <c r="F34" s="26">
        <v>45383</v>
      </c>
      <c r="G34" s="14">
        <v>2562.16</v>
      </c>
      <c r="H34" s="14">
        <v>2562.16</v>
      </c>
      <c r="I34" s="14">
        <f t="shared" si="1"/>
        <v>0</v>
      </c>
      <c r="J34" s="15" t="s">
        <v>29</v>
      </c>
      <c r="K34" s="13" t="s">
        <v>37</v>
      </c>
    </row>
    <row r="35" spans="2:12" ht="15" customHeight="1" x14ac:dyDescent="0.2">
      <c r="B35" s="10" t="s">
        <v>12</v>
      </c>
      <c r="C35" s="16" t="s">
        <v>4</v>
      </c>
      <c r="D35" s="12" t="s">
        <v>5</v>
      </c>
      <c r="E35" s="27" t="s">
        <v>34</v>
      </c>
      <c r="F35" s="26">
        <v>45383</v>
      </c>
      <c r="G35" s="14">
        <v>18947.25</v>
      </c>
      <c r="H35" s="14">
        <v>18947.25</v>
      </c>
      <c r="I35" s="14">
        <f t="shared" si="1"/>
        <v>0</v>
      </c>
      <c r="J35" s="15" t="s">
        <v>29</v>
      </c>
      <c r="K35" s="13" t="s">
        <v>39</v>
      </c>
    </row>
    <row r="36" spans="2:12" ht="14.25" customHeight="1" x14ac:dyDescent="0.2">
      <c r="B36" s="10" t="s">
        <v>50</v>
      </c>
      <c r="C36" s="11" t="s">
        <v>49</v>
      </c>
      <c r="D36" s="12" t="s">
        <v>51</v>
      </c>
      <c r="E36" s="27" t="s">
        <v>54</v>
      </c>
      <c r="F36" s="26">
        <v>45413</v>
      </c>
      <c r="G36" s="33">
        <v>35104419.719999999</v>
      </c>
      <c r="H36" s="14">
        <v>27387259.539999999</v>
      </c>
      <c r="I36" s="14">
        <f t="shared" si="1"/>
        <v>7717160.1799999997</v>
      </c>
      <c r="J36" s="15" t="s">
        <v>61</v>
      </c>
      <c r="K36" s="13" t="s">
        <v>53</v>
      </c>
    </row>
    <row r="37" spans="2:12" ht="15" customHeight="1" x14ac:dyDescent="0.2">
      <c r="B37" s="10" t="s">
        <v>50</v>
      </c>
      <c r="C37" s="11" t="s">
        <v>49</v>
      </c>
      <c r="D37" s="12" t="s">
        <v>51</v>
      </c>
      <c r="E37" s="27" t="s">
        <v>54</v>
      </c>
      <c r="F37" s="26">
        <v>45383</v>
      </c>
      <c r="G37" s="14">
        <v>12851572.260000002</v>
      </c>
      <c r="H37" s="14">
        <v>12851572.260000002</v>
      </c>
      <c r="I37" s="14">
        <f t="shared" si="1"/>
        <v>0</v>
      </c>
      <c r="J37" s="15" t="s">
        <v>29</v>
      </c>
      <c r="K37" s="13" t="s">
        <v>53</v>
      </c>
    </row>
    <row r="38" spans="2:12" ht="15" customHeight="1" x14ac:dyDescent="0.2">
      <c r="B38" s="10" t="s">
        <v>50</v>
      </c>
      <c r="C38" s="11" t="s">
        <v>49</v>
      </c>
      <c r="D38" s="12" t="s">
        <v>51</v>
      </c>
      <c r="E38" s="27" t="s">
        <v>52</v>
      </c>
      <c r="F38" s="26">
        <v>45413</v>
      </c>
      <c r="G38" s="33">
        <v>54061353.270000003</v>
      </c>
      <c r="H38" s="14">
        <v>42176806.390000001</v>
      </c>
      <c r="I38" s="14">
        <f t="shared" si="1"/>
        <v>11884546.880000003</v>
      </c>
      <c r="J38" s="15" t="s">
        <v>61</v>
      </c>
      <c r="K38" s="13" t="s">
        <v>53</v>
      </c>
    </row>
    <row r="39" spans="2:12" ht="15" customHeight="1" x14ac:dyDescent="0.2">
      <c r="B39" s="10" t="s">
        <v>50</v>
      </c>
      <c r="C39" s="11" t="s">
        <v>49</v>
      </c>
      <c r="D39" s="12" t="s">
        <v>51</v>
      </c>
      <c r="E39" s="27" t="s">
        <v>52</v>
      </c>
      <c r="F39" s="26">
        <v>45383</v>
      </c>
      <c r="G39" s="14">
        <v>20250102.979823362</v>
      </c>
      <c r="H39" s="14">
        <v>20250102.979823362</v>
      </c>
      <c r="I39" s="14">
        <f t="shared" si="1"/>
        <v>0</v>
      </c>
      <c r="J39" s="15" t="s">
        <v>29</v>
      </c>
      <c r="K39" s="13" t="s">
        <v>53</v>
      </c>
    </row>
    <row r="40" spans="2:12" x14ac:dyDescent="0.2">
      <c r="G40" s="23">
        <f>SUBTOTAL(9,G7:G39)</f>
        <v>126971447.35133739</v>
      </c>
      <c r="H40" s="23">
        <f t="shared" ref="H40:I40" si="2">SUBTOTAL(9,H7:H39)</f>
        <v>107351303.47807516</v>
      </c>
      <c r="I40" s="23">
        <f t="shared" si="2"/>
        <v>19620143.873262234</v>
      </c>
    </row>
    <row r="41" spans="2:12" x14ac:dyDescent="0.2">
      <c r="I41" s="18"/>
    </row>
    <row r="42" spans="2:12" x14ac:dyDescent="0.2">
      <c r="G42" s="17"/>
      <c r="I42" s="17"/>
      <c r="K42" s="18"/>
    </row>
    <row r="43" spans="2:12" x14ac:dyDescent="0.2">
      <c r="D43" s="1" t="s">
        <v>55</v>
      </c>
      <c r="F43" s="19"/>
      <c r="G43" s="19"/>
      <c r="H43" s="19"/>
      <c r="I43" s="19"/>
      <c r="J43" s="17"/>
      <c r="K43" s="18"/>
      <c r="L43" s="20"/>
    </row>
    <row r="44" spans="2:12" x14ac:dyDescent="0.2">
      <c r="D44" s="24"/>
      <c r="E44" s="25"/>
      <c r="F44" s="19"/>
      <c r="G44" s="19"/>
      <c r="I44" s="17"/>
      <c r="J44" s="17"/>
      <c r="K44" s="17"/>
      <c r="L44" s="20"/>
    </row>
    <row r="45" spans="2:12" x14ac:dyDescent="0.2">
      <c r="F45" s="19"/>
      <c r="G45" s="30"/>
      <c r="H45" s="19"/>
      <c r="I45" s="20"/>
      <c r="J45" s="17"/>
      <c r="K45" s="17"/>
      <c r="L45" s="20"/>
    </row>
    <row r="46" spans="2:12" x14ac:dyDescent="0.2">
      <c r="F46" s="21"/>
      <c r="G46" s="31"/>
      <c r="H46" s="32"/>
      <c r="I46" s="20"/>
      <c r="J46" s="17"/>
      <c r="K46" s="20"/>
      <c r="L46" s="20"/>
    </row>
    <row r="47" spans="2:12" x14ac:dyDescent="0.2">
      <c r="E47" s="18"/>
      <c r="F47" s="29"/>
      <c r="G47" s="30"/>
      <c r="H47" s="32"/>
      <c r="I47" s="20"/>
      <c r="J47" s="17"/>
      <c r="K47" s="20"/>
    </row>
    <row r="48" spans="2:12" x14ac:dyDescent="0.2">
      <c r="E48" s="18"/>
      <c r="F48" s="19"/>
      <c r="G48" s="30"/>
      <c r="H48" s="32"/>
      <c r="I48" s="20"/>
      <c r="J48" s="17"/>
      <c r="K48" s="20"/>
    </row>
    <row r="49" spans="5:11" x14ac:dyDescent="0.2">
      <c r="E49" s="18"/>
      <c r="F49" s="19"/>
      <c r="G49" s="18"/>
      <c r="H49" s="18"/>
      <c r="K49" s="20"/>
    </row>
    <row r="50" spans="5:11" x14ac:dyDescent="0.2">
      <c r="E50" s="18"/>
      <c r="F50" s="19"/>
      <c r="G50" s="18"/>
      <c r="H50" s="18"/>
      <c r="K50" s="20"/>
    </row>
    <row r="51" spans="5:11" x14ac:dyDescent="0.2">
      <c r="E51" s="18"/>
      <c r="F51" s="19"/>
      <c r="G51" s="18"/>
      <c r="H51" s="18"/>
      <c r="K51" s="20"/>
    </row>
    <row r="52" spans="5:11" x14ac:dyDescent="0.2">
      <c r="E52" s="18"/>
      <c r="F52" s="19"/>
      <c r="G52" s="18"/>
      <c r="H52" s="18"/>
      <c r="K52" s="20"/>
    </row>
    <row r="53" spans="5:11" x14ac:dyDescent="0.2">
      <c r="E53" s="18"/>
      <c r="F53" s="19"/>
      <c r="G53" s="18"/>
      <c r="H53" s="18"/>
      <c r="K53" s="20"/>
    </row>
    <row r="54" spans="5:11" x14ac:dyDescent="0.2">
      <c r="F54" s="19"/>
      <c r="H54" s="18"/>
      <c r="K54" s="20"/>
    </row>
  </sheetData>
  <autoFilter ref="B6:K39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F8D9-C113-4438-9D38-63CA876EE339}">
  <dimension ref="B1:L45"/>
  <sheetViews>
    <sheetView showGridLines="0" zoomScale="80" zoomScaleNormal="80" workbookViewId="0"/>
  </sheetViews>
  <sheetFormatPr defaultRowHeight="12.75" x14ac:dyDescent="0.2"/>
  <cols>
    <col min="1" max="1" width="2.5703125" style="2" customWidth="1"/>
    <col min="2" max="2" width="23.42578125" style="2" bestFit="1" customWidth="1"/>
    <col min="3" max="3" width="55" style="2" customWidth="1"/>
    <col min="4" max="4" width="22.7109375" style="3" customWidth="1"/>
    <col min="5" max="5" width="44.28515625" style="2" bestFit="1" customWidth="1"/>
    <col min="6" max="6" width="20.85546875" style="4" bestFit="1" customWidth="1"/>
    <col min="7" max="8" width="22.42578125" style="5" bestFit="1" customWidth="1"/>
    <col min="9" max="9" width="22" style="5" bestFit="1" customWidth="1"/>
    <col min="10" max="10" width="20.5703125" style="5" bestFit="1" customWidth="1"/>
    <col min="11" max="11" width="25.140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E1" s="28"/>
      <c r="F1" s="29"/>
      <c r="G1" s="28"/>
      <c r="H1" s="28"/>
    </row>
    <row r="2" spans="2:11" ht="15" customHeight="1" x14ac:dyDescent="0.2">
      <c r="B2" s="41" t="s">
        <v>81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15" customHeight="1" x14ac:dyDescent="0.2">
      <c r="B5" s="34"/>
      <c r="C5" s="34"/>
      <c r="D5" s="34"/>
      <c r="E5" s="34"/>
      <c r="F5" s="35"/>
      <c r="G5" s="35"/>
      <c r="H5" s="36"/>
      <c r="I5" s="35"/>
      <c r="J5" s="34"/>
      <c r="K5" s="34"/>
    </row>
    <row r="6" spans="2:11" ht="28.5" customHeight="1" x14ac:dyDescent="0.2">
      <c r="B6" s="6" t="s">
        <v>21</v>
      </c>
      <c r="C6" s="6" t="s">
        <v>0</v>
      </c>
      <c r="D6" s="6" t="s">
        <v>1</v>
      </c>
      <c r="E6" s="6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6" t="s">
        <v>27</v>
      </c>
      <c r="K6" s="9" t="s">
        <v>28</v>
      </c>
    </row>
    <row r="7" spans="2:11" ht="15" customHeight="1" x14ac:dyDescent="0.2">
      <c r="B7" s="10" t="s">
        <v>18</v>
      </c>
      <c r="C7" s="16" t="s">
        <v>19</v>
      </c>
      <c r="D7" s="12" t="s">
        <v>20</v>
      </c>
      <c r="E7" s="27" t="s">
        <v>57</v>
      </c>
      <c r="F7" s="26">
        <v>45383</v>
      </c>
      <c r="G7" s="14">
        <v>98.9</v>
      </c>
      <c r="H7" s="14">
        <v>98.9</v>
      </c>
      <c r="I7" s="14">
        <f t="shared" ref="I7:I18" si="0">G7-H7</f>
        <v>0</v>
      </c>
      <c r="J7" s="15" t="s">
        <v>29</v>
      </c>
      <c r="K7" s="13" t="s">
        <v>59</v>
      </c>
    </row>
    <row r="8" spans="2:11" ht="15" customHeight="1" x14ac:dyDescent="0.2">
      <c r="B8" s="10" t="s">
        <v>40</v>
      </c>
      <c r="C8" s="16" t="s">
        <v>44</v>
      </c>
      <c r="D8" s="12" t="s">
        <v>42</v>
      </c>
      <c r="E8" s="27" t="s">
        <v>57</v>
      </c>
      <c r="F8" s="26">
        <v>45383</v>
      </c>
      <c r="G8" s="14">
        <v>0.45</v>
      </c>
      <c r="H8" s="33">
        <v>0.45</v>
      </c>
      <c r="I8" s="14">
        <f t="shared" si="0"/>
        <v>0</v>
      </c>
      <c r="J8" s="15" t="s">
        <v>29</v>
      </c>
      <c r="K8" s="13" t="s">
        <v>59</v>
      </c>
    </row>
    <row r="9" spans="2:11" ht="15" customHeight="1" x14ac:dyDescent="0.2">
      <c r="B9" s="10" t="s">
        <v>41</v>
      </c>
      <c r="C9" s="16" t="s">
        <v>45</v>
      </c>
      <c r="D9" s="12" t="s">
        <v>43</v>
      </c>
      <c r="E9" s="27" t="s">
        <v>57</v>
      </c>
      <c r="F9" s="26">
        <v>45383</v>
      </c>
      <c r="G9" s="14">
        <v>10.97</v>
      </c>
      <c r="H9" s="33">
        <v>10.97</v>
      </c>
      <c r="I9" s="14">
        <f t="shared" si="0"/>
        <v>0</v>
      </c>
      <c r="J9" s="15" t="s">
        <v>29</v>
      </c>
      <c r="K9" s="13" t="s">
        <v>59</v>
      </c>
    </row>
    <row r="10" spans="2:11" ht="15" customHeight="1" x14ac:dyDescent="0.2">
      <c r="B10" s="10" t="s">
        <v>48</v>
      </c>
      <c r="C10" s="16" t="s">
        <v>47</v>
      </c>
      <c r="D10" s="12" t="s">
        <v>46</v>
      </c>
      <c r="E10" s="27" t="s">
        <v>57</v>
      </c>
      <c r="F10" s="26">
        <v>45383</v>
      </c>
      <c r="G10" s="14">
        <v>2.87</v>
      </c>
      <c r="H10" s="33">
        <v>2.87</v>
      </c>
      <c r="I10" s="14">
        <f t="shared" si="0"/>
        <v>0</v>
      </c>
      <c r="J10" s="15" t="s">
        <v>29</v>
      </c>
      <c r="K10" s="13" t="s">
        <v>59</v>
      </c>
    </row>
    <row r="11" spans="2:11" ht="15" customHeight="1" x14ac:dyDescent="0.2">
      <c r="B11" s="10" t="s">
        <v>18</v>
      </c>
      <c r="C11" s="16" t="s">
        <v>19</v>
      </c>
      <c r="D11" s="12" t="s">
        <v>20</v>
      </c>
      <c r="E11" s="27" t="s">
        <v>57</v>
      </c>
      <c r="F11" s="26">
        <v>45413</v>
      </c>
      <c r="G11" s="33">
        <v>8.58</v>
      </c>
      <c r="H11" s="33">
        <v>8.58</v>
      </c>
      <c r="I11" s="14">
        <f t="shared" si="0"/>
        <v>0</v>
      </c>
      <c r="J11" s="15" t="s">
        <v>29</v>
      </c>
      <c r="K11" s="13" t="s">
        <v>59</v>
      </c>
    </row>
    <row r="12" spans="2:11" ht="15" customHeight="1" x14ac:dyDescent="0.2">
      <c r="B12" s="10" t="s">
        <v>40</v>
      </c>
      <c r="C12" s="16" t="s">
        <v>44</v>
      </c>
      <c r="D12" s="12" t="s">
        <v>42</v>
      </c>
      <c r="E12" s="27" t="s">
        <v>57</v>
      </c>
      <c r="F12" s="26">
        <v>45413</v>
      </c>
      <c r="G12" s="33">
        <v>0.04</v>
      </c>
      <c r="H12" s="33">
        <v>0.04</v>
      </c>
      <c r="I12" s="14">
        <f t="shared" si="0"/>
        <v>0</v>
      </c>
      <c r="J12" s="15" t="s">
        <v>29</v>
      </c>
      <c r="K12" s="13" t="s">
        <v>59</v>
      </c>
    </row>
    <row r="13" spans="2:11" ht="15" customHeight="1" x14ac:dyDescent="0.2">
      <c r="B13" s="10" t="s">
        <v>41</v>
      </c>
      <c r="C13" s="16" t="s">
        <v>45</v>
      </c>
      <c r="D13" s="12" t="s">
        <v>43</v>
      </c>
      <c r="E13" s="27" t="s">
        <v>57</v>
      </c>
      <c r="F13" s="26">
        <v>45413</v>
      </c>
      <c r="G13" s="33">
        <v>0.95</v>
      </c>
      <c r="H13" s="33">
        <v>0.95</v>
      </c>
      <c r="I13" s="14">
        <f t="shared" si="0"/>
        <v>0</v>
      </c>
      <c r="J13" s="15" t="s">
        <v>29</v>
      </c>
      <c r="K13" s="13" t="s">
        <v>59</v>
      </c>
    </row>
    <row r="14" spans="2:11" ht="15" customHeight="1" x14ac:dyDescent="0.2">
      <c r="B14" s="10" t="s">
        <v>48</v>
      </c>
      <c r="C14" s="16" t="s">
        <v>47</v>
      </c>
      <c r="D14" s="12" t="s">
        <v>46</v>
      </c>
      <c r="E14" s="27" t="s">
        <v>57</v>
      </c>
      <c r="F14" s="26">
        <v>45413</v>
      </c>
      <c r="G14" s="33">
        <v>0.25</v>
      </c>
      <c r="H14" s="33">
        <v>0.25</v>
      </c>
      <c r="I14" s="14">
        <f t="shared" si="0"/>
        <v>0</v>
      </c>
      <c r="J14" s="15" t="s">
        <v>29</v>
      </c>
      <c r="K14" s="13" t="s">
        <v>59</v>
      </c>
    </row>
    <row r="15" spans="2:11" ht="15" customHeight="1" x14ac:dyDescent="0.2">
      <c r="B15" s="10" t="s">
        <v>50</v>
      </c>
      <c r="C15" s="16" t="s">
        <v>49</v>
      </c>
      <c r="D15" s="12" t="s">
        <v>51</v>
      </c>
      <c r="E15" s="27" t="s">
        <v>58</v>
      </c>
      <c r="F15" s="26">
        <v>45413</v>
      </c>
      <c r="G15" s="33">
        <v>92570.82</v>
      </c>
      <c r="H15" s="33">
        <v>92570.82</v>
      </c>
      <c r="I15" s="14">
        <f t="shared" si="0"/>
        <v>0</v>
      </c>
      <c r="J15" s="15" t="s">
        <v>29</v>
      </c>
      <c r="K15" s="13" t="s">
        <v>53</v>
      </c>
    </row>
    <row r="16" spans="2:11" ht="15" customHeight="1" x14ac:dyDescent="0.2">
      <c r="B16" s="10" t="s">
        <v>50</v>
      </c>
      <c r="C16" s="16" t="s">
        <v>49</v>
      </c>
      <c r="D16" s="12" t="s">
        <v>51</v>
      </c>
      <c r="E16" s="27" t="s">
        <v>58</v>
      </c>
      <c r="F16" s="26">
        <v>45444</v>
      </c>
      <c r="G16" s="33">
        <v>12446.2</v>
      </c>
      <c r="H16" s="33">
        <v>12446.2</v>
      </c>
      <c r="I16" s="14">
        <f t="shared" si="0"/>
        <v>0</v>
      </c>
      <c r="J16" s="15" t="s">
        <v>29</v>
      </c>
      <c r="K16" s="13" t="s">
        <v>53</v>
      </c>
    </row>
    <row r="17" spans="2:11" ht="17.25" customHeight="1" x14ac:dyDescent="0.2">
      <c r="B17" s="10" t="s">
        <v>67</v>
      </c>
      <c r="C17" s="16" t="s">
        <v>68</v>
      </c>
      <c r="D17" s="12" t="s">
        <v>69</v>
      </c>
      <c r="E17" s="27" t="s">
        <v>71</v>
      </c>
      <c r="F17" s="26">
        <v>45383</v>
      </c>
      <c r="G17" s="33">
        <v>351648.71</v>
      </c>
      <c r="H17" s="33">
        <v>351648.71</v>
      </c>
      <c r="I17" s="14">
        <f t="shared" si="0"/>
        <v>0</v>
      </c>
      <c r="J17" s="15" t="s">
        <v>29</v>
      </c>
      <c r="K17" s="13" t="s">
        <v>70</v>
      </c>
    </row>
    <row r="18" spans="2:11" ht="17.25" customHeight="1" x14ac:dyDescent="0.2">
      <c r="B18" s="10" t="s">
        <v>67</v>
      </c>
      <c r="C18" s="16" t="s">
        <v>68</v>
      </c>
      <c r="D18" s="12" t="s">
        <v>69</v>
      </c>
      <c r="E18" s="27" t="s">
        <v>71</v>
      </c>
      <c r="F18" s="26">
        <v>45413</v>
      </c>
      <c r="G18" s="33">
        <v>293479.48</v>
      </c>
      <c r="H18" s="33">
        <v>266693.84756938193</v>
      </c>
      <c r="I18" s="14">
        <f t="shared" si="0"/>
        <v>26785.632430618047</v>
      </c>
      <c r="J18" s="15" t="s">
        <v>29</v>
      </c>
      <c r="K18" s="13" t="s">
        <v>70</v>
      </c>
    </row>
    <row r="19" spans="2:11" ht="15" customHeight="1" x14ac:dyDescent="0.2">
      <c r="B19" s="10" t="s">
        <v>18</v>
      </c>
      <c r="C19" s="11" t="s">
        <v>19</v>
      </c>
      <c r="D19" s="12" t="s">
        <v>20</v>
      </c>
      <c r="E19" s="27" t="s">
        <v>30</v>
      </c>
      <c r="F19" s="26">
        <v>45383</v>
      </c>
      <c r="G19" s="33">
        <v>16109.05</v>
      </c>
      <c r="H19" s="33">
        <v>16109.05</v>
      </c>
      <c r="I19" s="14">
        <f t="shared" ref="I19:I30" si="1">G19-H19</f>
        <v>0</v>
      </c>
      <c r="J19" s="15" t="s">
        <v>29</v>
      </c>
      <c r="K19" s="13" t="s">
        <v>59</v>
      </c>
    </row>
    <row r="20" spans="2:11" ht="15" customHeight="1" x14ac:dyDescent="0.2">
      <c r="B20" s="10" t="s">
        <v>40</v>
      </c>
      <c r="C20" s="11" t="s">
        <v>44</v>
      </c>
      <c r="D20" s="12" t="s">
        <v>42</v>
      </c>
      <c r="E20" s="27" t="s">
        <v>30</v>
      </c>
      <c r="F20" s="26">
        <v>45383</v>
      </c>
      <c r="G20" s="33">
        <v>73.967691299043338</v>
      </c>
      <c r="H20" s="33">
        <v>73.967691299043338</v>
      </c>
      <c r="I20" s="14">
        <f t="shared" si="1"/>
        <v>0</v>
      </c>
      <c r="J20" s="15" t="s">
        <v>29</v>
      </c>
      <c r="K20" s="13" t="s">
        <v>59</v>
      </c>
    </row>
    <row r="21" spans="2:11" ht="15" customHeight="1" x14ac:dyDescent="0.2">
      <c r="B21" s="10" t="s">
        <v>41</v>
      </c>
      <c r="C21" s="11" t="s">
        <v>45</v>
      </c>
      <c r="D21" s="12" t="s">
        <v>43</v>
      </c>
      <c r="E21" s="27" t="s">
        <v>30</v>
      </c>
      <c r="F21" s="26">
        <v>45383</v>
      </c>
      <c r="G21" s="33">
        <v>1786.8516342798621</v>
      </c>
      <c r="H21" s="33">
        <v>1786.8516342798621</v>
      </c>
      <c r="I21" s="14">
        <f t="shared" si="1"/>
        <v>0</v>
      </c>
      <c r="J21" s="15" t="s">
        <v>29</v>
      </c>
      <c r="K21" s="13" t="s">
        <v>59</v>
      </c>
    </row>
    <row r="22" spans="2:11" ht="15" customHeight="1" x14ac:dyDescent="0.2">
      <c r="B22" s="10" t="s">
        <v>48</v>
      </c>
      <c r="C22" s="11" t="s">
        <v>47</v>
      </c>
      <c r="D22" s="12" t="s">
        <v>46</v>
      </c>
      <c r="E22" s="27" t="s">
        <v>30</v>
      </c>
      <c r="F22" s="26">
        <v>45383</v>
      </c>
      <c r="G22" s="14">
        <v>466.92393665212967</v>
      </c>
      <c r="H22" s="33">
        <v>466.92393665212967</v>
      </c>
      <c r="I22" s="14">
        <f t="shared" si="1"/>
        <v>0</v>
      </c>
      <c r="J22" s="15" t="s">
        <v>29</v>
      </c>
      <c r="K22" s="13" t="s">
        <v>59</v>
      </c>
    </row>
    <row r="23" spans="2:11" ht="15" customHeight="1" x14ac:dyDescent="0.2">
      <c r="B23" s="10" t="s">
        <v>18</v>
      </c>
      <c r="C23" s="11" t="s">
        <v>19</v>
      </c>
      <c r="D23" s="12" t="s">
        <v>20</v>
      </c>
      <c r="E23" s="27" t="s">
        <v>30</v>
      </c>
      <c r="F23" s="26">
        <v>45413</v>
      </c>
      <c r="G23" s="33">
        <v>73278.12</v>
      </c>
      <c r="H23" s="33">
        <v>70915.134367932144</v>
      </c>
      <c r="I23" s="14">
        <f>G23-H23</f>
        <v>2362.9856320678518</v>
      </c>
      <c r="J23" s="15" t="s">
        <v>61</v>
      </c>
      <c r="K23" s="13" t="s">
        <v>59</v>
      </c>
    </row>
    <row r="24" spans="2:11" ht="15" customHeight="1" x14ac:dyDescent="0.2">
      <c r="B24" s="10" t="s">
        <v>40</v>
      </c>
      <c r="C24" s="11" t="s">
        <v>44</v>
      </c>
      <c r="D24" s="12" t="s">
        <v>42</v>
      </c>
      <c r="E24" s="27" t="s">
        <v>30</v>
      </c>
      <c r="F24" s="26">
        <v>45413</v>
      </c>
      <c r="G24" s="33">
        <v>336.47</v>
      </c>
      <c r="H24" s="33">
        <v>325.61991575081527</v>
      </c>
      <c r="I24" s="14">
        <f t="shared" si="1"/>
        <v>10.850084249184761</v>
      </c>
      <c r="J24" s="15" t="s">
        <v>61</v>
      </c>
      <c r="K24" s="13" t="s">
        <v>59</v>
      </c>
    </row>
    <row r="25" spans="2:11" ht="15" customHeight="1" x14ac:dyDescent="0.2">
      <c r="B25" s="10" t="s">
        <v>41</v>
      </c>
      <c r="C25" s="11" t="s">
        <v>45</v>
      </c>
      <c r="D25" s="12" t="s">
        <v>43</v>
      </c>
      <c r="E25" s="27" t="s">
        <v>30</v>
      </c>
      <c r="F25" s="26">
        <v>45413</v>
      </c>
      <c r="G25" s="33">
        <v>8128.17</v>
      </c>
      <c r="H25" s="33">
        <v>7866.0624442247563</v>
      </c>
      <c r="I25" s="14">
        <f t="shared" si="1"/>
        <v>262.10755577524378</v>
      </c>
      <c r="J25" s="15" t="s">
        <v>61</v>
      </c>
      <c r="K25" s="13" t="s">
        <v>59</v>
      </c>
    </row>
    <row r="26" spans="2:11" ht="15" customHeight="1" x14ac:dyDescent="0.2">
      <c r="B26" s="10" t="s">
        <v>48</v>
      </c>
      <c r="C26" s="11" t="s">
        <v>47</v>
      </c>
      <c r="D26" s="12" t="s">
        <v>46</v>
      </c>
      <c r="E26" s="27" t="s">
        <v>30</v>
      </c>
      <c r="F26" s="26">
        <v>45413</v>
      </c>
      <c r="G26" s="33">
        <v>2123.98</v>
      </c>
      <c r="H26" s="33">
        <v>2055.4884199376365</v>
      </c>
      <c r="I26" s="14">
        <f t="shared" si="1"/>
        <v>68.491580062363482</v>
      </c>
      <c r="J26" s="15" t="s">
        <v>61</v>
      </c>
      <c r="K26" s="13" t="s">
        <v>59</v>
      </c>
    </row>
    <row r="27" spans="2:11" ht="14.25" customHeight="1" x14ac:dyDescent="0.2">
      <c r="B27" s="10" t="s">
        <v>50</v>
      </c>
      <c r="C27" s="11" t="s">
        <v>49</v>
      </c>
      <c r="D27" s="12" t="s">
        <v>51</v>
      </c>
      <c r="E27" s="27" t="s">
        <v>54</v>
      </c>
      <c r="F27" s="26">
        <v>45413</v>
      </c>
      <c r="G27" s="33">
        <v>7717160.1699999999</v>
      </c>
      <c r="H27" s="33">
        <v>7717160.1699999999</v>
      </c>
      <c r="I27" s="14">
        <f t="shared" si="1"/>
        <v>0</v>
      </c>
      <c r="J27" s="15" t="s">
        <v>29</v>
      </c>
      <c r="K27" s="13" t="s">
        <v>53</v>
      </c>
    </row>
    <row r="28" spans="2:11" ht="15" customHeight="1" x14ac:dyDescent="0.2">
      <c r="B28" s="10" t="s">
        <v>50</v>
      </c>
      <c r="C28" s="11" t="s">
        <v>49</v>
      </c>
      <c r="D28" s="12" t="s">
        <v>51</v>
      </c>
      <c r="E28" s="27" t="s">
        <v>54</v>
      </c>
      <c r="F28" s="26">
        <v>45444</v>
      </c>
      <c r="G28" s="14">
        <v>35643129.719999999</v>
      </c>
      <c r="H28" s="33">
        <v>34493752.469999999</v>
      </c>
      <c r="I28" s="14">
        <f t="shared" si="1"/>
        <v>1149377.25</v>
      </c>
      <c r="J28" s="15" t="s">
        <v>61</v>
      </c>
      <c r="K28" s="13" t="s">
        <v>53</v>
      </c>
    </row>
    <row r="29" spans="2:11" ht="15" customHeight="1" x14ac:dyDescent="0.2">
      <c r="B29" s="10" t="s">
        <v>50</v>
      </c>
      <c r="C29" s="11" t="s">
        <v>49</v>
      </c>
      <c r="D29" s="12" t="s">
        <v>51</v>
      </c>
      <c r="E29" s="27" t="s">
        <v>52</v>
      </c>
      <c r="F29" s="26">
        <v>45413</v>
      </c>
      <c r="G29" s="33">
        <v>11884546.880000003</v>
      </c>
      <c r="H29" s="33">
        <v>11884546.880000001</v>
      </c>
      <c r="I29" s="14">
        <f t="shared" si="1"/>
        <v>0</v>
      </c>
      <c r="J29" s="15" t="s">
        <v>29</v>
      </c>
      <c r="K29" s="13" t="s">
        <v>53</v>
      </c>
    </row>
    <row r="30" spans="2:11" ht="15" customHeight="1" x14ac:dyDescent="0.2">
      <c r="B30" s="10" t="s">
        <v>50</v>
      </c>
      <c r="C30" s="11" t="s">
        <v>49</v>
      </c>
      <c r="D30" s="12" t="s">
        <v>51</v>
      </c>
      <c r="E30" s="27" t="s">
        <v>52</v>
      </c>
      <c r="F30" s="26">
        <v>45444</v>
      </c>
      <c r="G30" s="14">
        <v>54061353.270000003</v>
      </c>
      <c r="H30" s="33">
        <v>52318047.079999998</v>
      </c>
      <c r="I30" s="14">
        <f t="shared" si="1"/>
        <v>1743306.1900000051</v>
      </c>
      <c r="J30" s="15" t="s">
        <v>61</v>
      </c>
      <c r="K30" s="13" t="s">
        <v>53</v>
      </c>
    </row>
    <row r="31" spans="2:11" ht="15.75" customHeight="1" x14ac:dyDescent="0.2">
      <c r="G31" s="23">
        <f>SUBTOTAL(9,G7:G30)</f>
        <v>110158761.79326224</v>
      </c>
      <c r="H31" s="23">
        <f>ROUND(SUBTOTAL(9,H7:H30),2)</f>
        <v>107236588.29000001</v>
      </c>
      <c r="I31" s="23">
        <f t="shared" ref="I31" si="2">SUBTOTAL(9,I7:I30)</f>
        <v>2922173.5072827777</v>
      </c>
    </row>
    <row r="32" spans="2:11" x14ac:dyDescent="0.2">
      <c r="I32" s="18"/>
    </row>
    <row r="33" spans="4:12" x14ac:dyDescent="0.2">
      <c r="G33" s="17"/>
      <c r="I33" s="17"/>
      <c r="K33" s="18"/>
    </row>
    <row r="34" spans="4:12" x14ac:dyDescent="0.2">
      <c r="D34" s="1" t="s">
        <v>55</v>
      </c>
      <c r="F34" s="19"/>
      <c r="G34" s="19"/>
      <c r="H34" s="19"/>
      <c r="I34" s="19"/>
      <c r="J34" s="17"/>
      <c r="K34" s="18"/>
      <c r="L34" s="20"/>
    </row>
    <row r="35" spans="4:12" x14ac:dyDescent="0.2">
      <c r="D35" s="24"/>
      <c r="E35" s="25"/>
      <c r="F35" s="19"/>
      <c r="G35" s="19"/>
      <c r="I35" s="17"/>
      <c r="J35" s="17"/>
      <c r="K35" s="17"/>
      <c r="L35" s="20"/>
    </row>
    <row r="36" spans="4:12" x14ac:dyDescent="0.2">
      <c r="F36" s="19"/>
      <c r="G36" s="30"/>
      <c r="H36" s="19"/>
      <c r="I36" s="20"/>
      <c r="J36" s="17"/>
      <c r="K36" s="17"/>
      <c r="L36" s="20"/>
    </row>
    <row r="37" spans="4:12" x14ac:dyDescent="0.2">
      <c r="F37" s="21"/>
      <c r="G37" s="31"/>
      <c r="H37" s="32"/>
      <c r="I37" s="20"/>
      <c r="J37" s="17"/>
      <c r="K37" s="20"/>
      <c r="L37" s="20"/>
    </row>
    <row r="38" spans="4:12" x14ac:dyDescent="0.2">
      <c r="E38" s="18"/>
      <c r="F38" s="29"/>
      <c r="G38" s="30"/>
      <c r="H38" s="32"/>
      <c r="I38" s="20"/>
      <c r="J38" s="17"/>
      <c r="K38" s="20"/>
    </row>
    <row r="39" spans="4:12" x14ac:dyDescent="0.2">
      <c r="E39" s="18"/>
      <c r="F39" s="19"/>
      <c r="G39" s="30"/>
      <c r="H39" s="32"/>
      <c r="I39" s="20"/>
      <c r="J39" s="17"/>
      <c r="K39" s="20"/>
    </row>
    <row r="40" spans="4:12" x14ac:dyDescent="0.2">
      <c r="E40" s="18"/>
      <c r="F40" s="19"/>
      <c r="G40" s="18"/>
      <c r="H40" s="18"/>
      <c r="K40" s="20"/>
    </row>
    <row r="41" spans="4:12" x14ac:dyDescent="0.2">
      <c r="E41" s="18"/>
      <c r="F41" s="19"/>
      <c r="G41" s="18"/>
      <c r="H41" s="18"/>
      <c r="K41" s="20"/>
    </row>
    <row r="42" spans="4:12" x14ac:dyDescent="0.2">
      <c r="E42" s="18"/>
      <c r="F42" s="19"/>
      <c r="G42" s="18"/>
      <c r="H42" s="18"/>
      <c r="K42" s="20"/>
    </row>
    <row r="43" spans="4:12" x14ac:dyDescent="0.2">
      <c r="E43" s="18"/>
      <c r="F43" s="19"/>
      <c r="G43" s="18"/>
      <c r="H43" s="18"/>
      <c r="K43" s="20"/>
    </row>
    <row r="44" spans="4:12" x14ac:dyDescent="0.2">
      <c r="E44" s="18"/>
      <c r="F44" s="19"/>
      <c r="G44" s="18"/>
      <c r="H44" s="18"/>
      <c r="K44" s="20"/>
    </row>
    <row r="45" spans="4:12" x14ac:dyDescent="0.2">
      <c r="F45" s="19"/>
      <c r="H45" s="18"/>
      <c r="K45" s="20"/>
    </row>
  </sheetData>
  <autoFilter ref="B6:K34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86CA-871B-4150-B1ED-BFF8A2943C71}">
  <dimension ref="B1:L46"/>
  <sheetViews>
    <sheetView showGridLines="0" zoomScale="80" zoomScaleNormal="80" workbookViewId="0"/>
  </sheetViews>
  <sheetFormatPr defaultRowHeight="12.75" x14ac:dyDescent="0.2"/>
  <cols>
    <col min="1" max="1" width="2.5703125" style="2" customWidth="1"/>
    <col min="2" max="2" width="23.42578125" style="2" bestFit="1" customWidth="1"/>
    <col min="3" max="3" width="55" style="2" customWidth="1"/>
    <col min="4" max="4" width="22.7109375" style="3" customWidth="1"/>
    <col min="5" max="5" width="44.28515625" style="2" bestFit="1" customWidth="1"/>
    <col min="6" max="6" width="20.85546875" style="4" bestFit="1" customWidth="1"/>
    <col min="7" max="8" width="22.42578125" style="5" bestFit="1" customWidth="1"/>
    <col min="9" max="9" width="22" style="5" bestFit="1" customWidth="1"/>
    <col min="10" max="10" width="20.5703125" style="5" bestFit="1" customWidth="1"/>
    <col min="11" max="11" width="25.140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E1" s="28"/>
      <c r="F1" s="29"/>
      <c r="G1" s="28"/>
      <c r="H1" s="28"/>
    </row>
    <row r="2" spans="2:11" ht="15" customHeight="1" x14ac:dyDescent="0.2">
      <c r="B2" s="41" t="s">
        <v>82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15" customHeight="1" x14ac:dyDescent="0.2">
      <c r="B5" s="34"/>
      <c r="C5" s="34"/>
      <c r="D5" s="34"/>
      <c r="E5" s="34"/>
      <c r="F5" s="35"/>
      <c r="G5" s="35"/>
      <c r="H5" s="36"/>
      <c r="I5" s="35"/>
      <c r="J5" s="34"/>
      <c r="K5" s="34"/>
    </row>
    <row r="6" spans="2:11" ht="28.5" customHeight="1" x14ac:dyDescent="0.2">
      <c r="B6" s="6" t="s">
        <v>21</v>
      </c>
      <c r="C6" s="6" t="s">
        <v>0</v>
      </c>
      <c r="D6" s="6" t="s">
        <v>1</v>
      </c>
      <c r="E6" s="6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6" t="s">
        <v>27</v>
      </c>
      <c r="K6" s="9" t="s">
        <v>28</v>
      </c>
    </row>
    <row r="7" spans="2:11" ht="15" customHeight="1" x14ac:dyDescent="0.2">
      <c r="B7" s="10" t="s">
        <v>18</v>
      </c>
      <c r="C7" s="16" t="s">
        <v>19</v>
      </c>
      <c r="D7" s="12" t="s">
        <v>20</v>
      </c>
      <c r="E7" s="37" t="s">
        <v>57</v>
      </c>
      <c r="F7" s="38">
        <v>45444</v>
      </c>
      <c r="G7" s="39">
        <v>5.08</v>
      </c>
      <c r="H7" s="39">
        <v>5.08</v>
      </c>
      <c r="I7" s="14">
        <f t="shared" ref="I7:I31" si="0">G7-H7</f>
        <v>0</v>
      </c>
      <c r="J7" s="15" t="s">
        <v>29</v>
      </c>
      <c r="K7" s="13" t="s">
        <v>59</v>
      </c>
    </row>
    <row r="8" spans="2:11" ht="15" customHeight="1" x14ac:dyDescent="0.2">
      <c r="B8" s="10" t="s">
        <v>40</v>
      </c>
      <c r="C8" s="16" t="s">
        <v>44</v>
      </c>
      <c r="D8" s="12" t="s">
        <v>42</v>
      </c>
      <c r="E8" s="37" t="s">
        <v>57</v>
      </c>
      <c r="F8" s="38">
        <v>45444</v>
      </c>
      <c r="G8" s="39">
        <v>0.02</v>
      </c>
      <c r="H8" s="40">
        <v>0.02</v>
      </c>
      <c r="I8" s="14">
        <f t="shared" si="0"/>
        <v>0</v>
      </c>
      <c r="J8" s="15" t="s">
        <v>29</v>
      </c>
      <c r="K8" s="13" t="s">
        <v>59</v>
      </c>
    </row>
    <row r="9" spans="2:11" ht="15" customHeight="1" x14ac:dyDescent="0.2">
      <c r="B9" s="10" t="s">
        <v>41</v>
      </c>
      <c r="C9" s="16" t="s">
        <v>45</v>
      </c>
      <c r="D9" s="12" t="s">
        <v>43</v>
      </c>
      <c r="E9" s="37" t="s">
        <v>57</v>
      </c>
      <c r="F9" s="38">
        <v>45444</v>
      </c>
      <c r="G9" s="39">
        <v>0.56000000000000005</v>
      </c>
      <c r="H9" s="40">
        <v>0.56000000000000005</v>
      </c>
      <c r="I9" s="14">
        <f t="shared" si="0"/>
        <v>0</v>
      </c>
      <c r="J9" s="15" t="s">
        <v>29</v>
      </c>
      <c r="K9" s="13" t="s">
        <v>59</v>
      </c>
    </row>
    <row r="10" spans="2:11" ht="15" customHeight="1" x14ac:dyDescent="0.2">
      <c r="B10" s="10" t="s">
        <v>48</v>
      </c>
      <c r="C10" s="16" t="s">
        <v>47</v>
      </c>
      <c r="D10" s="12" t="s">
        <v>46</v>
      </c>
      <c r="E10" s="37" t="s">
        <v>57</v>
      </c>
      <c r="F10" s="38">
        <v>45444</v>
      </c>
      <c r="G10" s="39">
        <v>0.15</v>
      </c>
      <c r="H10" s="40">
        <v>0.15</v>
      </c>
      <c r="I10" s="14">
        <f t="shared" si="0"/>
        <v>0</v>
      </c>
      <c r="J10" s="15" t="s">
        <v>29</v>
      </c>
      <c r="K10" s="13" t="s">
        <v>59</v>
      </c>
    </row>
    <row r="11" spans="2:11" ht="15" customHeight="1" x14ac:dyDescent="0.2">
      <c r="B11" s="10" t="s">
        <v>18</v>
      </c>
      <c r="C11" s="16" t="s">
        <v>19</v>
      </c>
      <c r="D11" s="12" t="s">
        <v>20</v>
      </c>
      <c r="E11" s="37" t="s">
        <v>57</v>
      </c>
      <c r="F11" s="38">
        <v>45413</v>
      </c>
      <c r="G11" s="40">
        <v>11</v>
      </c>
      <c r="H11" s="40">
        <v>11</v>
      </c>
      <c r="I11" s="14">
        <f t="shared" si="0"/>
        <v>0</v>
      </c>
      <c r="J11" s="15" t="s">
        <v>29</v>
      </c>
      <c r="K11" s="13" t="s">
        <v>59</v>
      </c>
    </row>
    <row r="12" spans="2:11" ht="15" customHeight="1" x14ac:dyDescent="0.2">
      <c r="B12" s="10" t="s">
        <v>40</v>
      </c>
      <c r="C12" s="16" t="s">
        <v>44</v>
      </c>
      <c r="D12" s="12" t="s">
        <v>42</v>
      </c>
      <c r="E12" s="37" t="s">
        <v>57</v>
      </c>
      <c r="F12" s="38">
        <v>45413</v>
      </c>
      <c r="G12" s="40">
        <v>0.05</v>
      </c>
      <c r="H12" s="40">
        <v>0.05</v>
      </c>
      <c r="I12" s="14">
        <f t="shared" si="0"/>
        <v>0</v>
      </c>
      <c r="J12" s="15" t="s">
        <v>29</v>
      </c>
      <c r="K12" s="13" t="s">
        <v>59</v>
      </c>
    </row>
    <row r="13" spans="2:11" ht="15" customHeight="1" x14ac:dyDescent="0.2">
      <c r="B13" s="10" t="s">
        <v>41</v>
      </c>
      <c r="C13" s="16" t="s">
        <v>45</v>
      </c>
      <c r="D13" s="12" t="s">
        <v>43</v>
      </c>
      <c r="E13" s="37" t="s">
        <v>57</v>
      </c>
      <c r="F13" s="38">
        <v>45413</v>
      </c>
      <c r="G13" s="40">
        <v>1.22</v>
      </c>
      <c r="H13" s="40">
        <v>1.22</v>
      </c>
      <c r="I13" s="14">
        <f t="shared" si="0"/>
        <v>0</v>
      </c>
      <c r="J13" s="15" t="s">
        <v>29</v>
      </c>
      <c r="K13" s="13" t="s">
        <v>59</v>
      </c>
    </row>
    <row r="14" spans="2:11" ht="15" customHeight="1" x14ac:dyDescent="0.2">
      <c r="B14" s="10" t="s">
        <v>48</v>
      </c>
      <c r="C14" s="16" t="s">
        <v>47</v>
      </c>
      <c r="D14" s="12" t="s">
        <v>46</v>
      </c>
      <c r="E14" s="37" t="s">
        <v>57</v>
      </c>
      <c r="F14" s="38">
        <v>45413</v>
      </c>
      <c r="G14" s="40">
        <v>0.32</v>
      </c>
      <c r="H14" s="40">
        <v>0.32</v>
      </c>
      <c r="I14" s="14">
        <f t="shared" si="0"/>
        <v>0</v>
      </c>
      <c r="J14" s="15" t="s">
        <v>29</v>
      </c>
      <c r="K14" s="13" t="s">
        <v>59</v>
      </c>
    </row>
    <row r="15" spans="2:11" ht="15" customHeight="1" x14ac:dyDescent="0.2">
      <c r="B15" s="10" t="s">
        <v>50</v>
      </c>
      <c r="C15" s="16" t="s">
        <v>49</v>
      </c>
      <c r="D15" s="12" t="s">
        <v>51</v>
      </c>
      <c r="E15" s="37" t="s">
        <v>58</v>
      </c>
      <c r="F15" s="38">
        <v>45474</v>
      </c>
      <c r="G15" s="40">
        <v>7279.77</v>
      </c>
      <c r="H15" s="40">
        <v>7279.77</v>
      </c>
      <c r="I15" s="14">
        <f t="shared" si="0"/>
        <v>0</v>
      </c>
      <c r="J15" s="15" t="s">
        <v>29</v>
      </c>
      <c r="K15" s="13" t="s">
        <v>53</v>
      </c>
    </row>
    <row r="16" spans="2:11" ht="15" customHeight="1" x14ac:dyDescent="0.2">
      <c r="B16" s="10" t="s">
        <v>50</v>
      </c>
      <c r="C16" s="16" t="s">
        <v>49</v>
      </c>
      <c r="D16" s="12" t="s">
        <v>51</v>
      </c>
      <c r="E16" s="37" t="s">
        <v>58</v>
      </c>
      <c r="F16" s="38">
        <v>45444</v>
      </c>
      <c r="G16" s="40">
        <v>11379.69</v>
      </c>
      <c r="H16" s="40">
        <v>11379.69</v>
      </c>
      <c r="I16" s="14">
        <f t="shared" si="0"/>
        <v>0</v>
      </c>
      <c r="J16" s="15" t="s">
        <v>29</v>
      </c>
      <c r="K16" s="13" t="s">
        <v>53</v>
      </c>
    </row>
    <row r="17" spans="2:11" ht="15" customHeight="1" x14ac:dyDescent="0.2">
      <c r="B17" s="10" t="s">
        <v>67</v>
      </c>
      <c r="C17" s="16" t="s">
        <v>68</v>
      </c>
      <c r="D17" s="12" t="s">
        <v>69</v>
      </c>
      <c r="E17" s="37" t="s">
        <v>79</v>
      </c>
      <c r="F17" s="38">
        <v>45413</v>
      </c>
      <c r="G17" s="40">
        <v>115.74</v>
      </c>
      <c r="H17" s="40">
        <v>115.74</v>
      </c>
      <c r="I17" s="14">
        <f t="shared" ref="I17" si="1">G17-H17</f>
        <v>0</v>
      </c>
      <c r="J17" s="15" t="s">
        <v>29</v>
      </c>
      <c r="K17" s="13" t="s">
        <v>70</v>
      </c>
    </row>
    <row r="18" spans="2:11" ht="17.25" customHeight="1" x14ac:dyDescent="0.2">
      <c r="B18" s="10" t="s">
        <v>67</v>
      </c>
      <c r="C18" s="16" t="s">
        <v>68</v>
      </c>
      <c r="D18" s="12" t="s">
        <v>69</v>
      </c>
      <c r="E18" s="37" t="s">
        <v>71</v>
      </c>
      <c r="F18" s="38">
        <v>45444</v>
      </c>
      <c r="G18" s="40">
        <v>306780.37</v>
      </c>
      <c r="H18" s="40">
        <v>306780.37</v>
      </c>
      <c r="I18" s="14">
        <f t="shared" si="0"/>
        <v>0</v>
      </c>
      <c r="J18" s="15" t="s">
        <v>29</v>
      </c>
      <c r="K18" s="13" t="s">
        <v>70</v>
      </c>
    </row>
    <row r="19" spans="2:11" ht="17.25" customHeight="1" x14ac:dyDescent="0.2">
      <c r="B19" s="10" t="s">
        <v>67</v>
      </c>
      <c r="C19" s="16" t="s">
        <v>68</v>
      </c>
      <c r="D19" s="12" t="s">
        <v>69</v>
      </c>
      <c r="E19" s="37" t="s">
        <v>71</v>
      </c>
      <c r="F19" s="38">
        <v>45413</v>
      </c>
      <c r="G19" s="40">
        <v>26785.632430618047</v>
      </c>
      <c r="H19" s="40">
        <v>26785.632430618047</v>
      </c>
      <c r="I19" s="14">
        <f t="shared" si="0"/>
        <v>0</v>
      </c>
      <c r="J19" s="15" t="s">
        <v>29</v>
      </c>
      <c r="K19" s="13" t="s">
        <v>70</v>
      </c>
    </row>
    <row r="20" spans="2:11" ht="15" customHeight="1" x14ac:dyDescent="0.2">
      <c r="B20" s="10" t="s">
        <v>18</v>
      </c>
      <c r="C20" s="11" t="s">
        <v>19</v>
      </c>
      <c r="D20" s="12" t="s">
        <v>20</v>
      </c>
      <c r="E20" s="37" t="s">
        <v>30</v>
      </c>
      <c r="F20" s="38">
        <v>45444</v>
      </c>
      <c r="G20" s="40">
        <v>73278.12</v>
      </c>
      <c r="H20" s="40">
        <v>73278.12</v>
      </c>
      <c r="I20" s="14">
        <f t="shared" si="0"/>
        <v>0</v>
      </c>
      <c r="J20" s="15" t="s">
        <v>29</v>
      </c>
      <c r="K20" s="13" t="s">
        <v>59</v>
      </c>
    </row>
    <row r="21" spans="2:11" ht="15" customHeight="1" x14ac:dyDescent="0.2">
      <c r="B21" s="10" t="s">
        <v>40</v>
      </c>
      <c r="C21" s="11" t="s">
        <v>44</v>
      </c>
      <c r="D21" s="12" t="s">
        <v>42</v>
      </c>
      <c r="E21" s="37" t="s">
        <v>30</v>
      </c>
      <c r="F21" s="38">
        <v>45444</v>
      </c>
      <c r="G21" s="40">
        <v>336.47</v>
      </c>
      <c r="H21" s="40">
        <v>336.47</v>
      </c>
      <c r="I21" s="14">
        <f t="shared" si="0"/>
        <v>0</v>
      </c>
      <c r="J21" s="15" t="s">
        <v>29</v>
      </c>
      <c r="K21" s="13" t="s">
        <v>59</v>
      </c>
    </row>
    <row r="22" spans="2:11" ht="15" customHeight="1" x14ac:dyDescent="0.2">
      <c r="B22" s="10" t="s">
        <v>41</v>
      </c>
      <c r="C22" s="11" t="s">
        <v>45</v>
      </c>
      <c r="D22" s="12" t="s">
        <v>43</v>
      </c>
      <c r="E22" s="37" t="s">
        <v>30</v>
      </c>
      <c r="F22" s="38">
        <v>45444</v>
      </c>
      <c r="G22" s="40">
        <v>8128.17</v>
      </c>
      <c r="H22" s="40">
        <v>8128.17</v>
      </c>
      <c r="I22" s="14">
        <f t="shared" si="0"/>
        <v>0</v>
      </c>
      <c r="J22" s="15" t="s">
        <v>29</v>
      </c>
      <c r="K22" s="13" t="s">
        <v>59</v>
      </c>
    </row>
    <row r="23" spans="2:11" ht="15" customHeight="1" x14ac:dyDescent="0.2">
      <c r="B23" s="10" t="s">
        <v>48</v>
      </c>
      <c r="C23" s="11" t="s">
        <v>47</v>
      </c>
      <c r="D23" s="12" t="s">
        <v>46</v>
      </c>
      <c r="E23" s="37" t="s">
        <v>30</v>
      </c>
      <c r="F23" s="38">
        <v>45444</v>
      </c>
      <c r="G23" s="39">
        <v>2123.98</v>
      </c>
      <c r="H23" s="40">
        <v>2123.98</v>
      </c>
      <c r="I23" s="14">
        <f t="shared" si="0"/>
        <v>0</v>
      </c>
      <c r="J23" s="15" t="s">
        <v>29</v>
      </c>
      <c r="K23" s="13" t="s">
        <v>59</v>
      </c>
    </row>
    <row r="24" spans="2:11" ht="15" customHeight="1" x14ac:dyDescent="0.2">
      <c r="B24" s="10" t="s">
        <v>18</v>
      </c>
      <c r="C24" s="11" t="s">
        <v>19</v>
      </c>
      <c r="D24" s="12" t="s">
        <v>20</v>
      </c>
      <c r="E24" s="37" t="s">
        <v>30</v>
      </c>
      <c r="F24" s="38">
        <v>45413</v>
      </c>
      <c r="G24" s="40">
        <v>2362.9856320678518</v>
      </c>
      <c r="H24" s="40">
        <v>2362.9856320678518</v>
      </c>
      <c r="I24" s="14">
        <f>G24-H24</f>
        <v>0</v>
      </c>
      <c r="J24" s="15" t="s">
        <v>29</v>
      </c>
      <c r="K24" s="13" t="s">
        <v>59</v>
      </c>
    </row>
    <row r="25" spans="2:11" ht="15" customHeight="1" x14ac:dyDescent="0.2">
      <c r="B25" s="10" t="s">
        <v>40</v>
      </c>
      <c r="C25" s="11" t="s">
        <v>44</v>
      </c>
      <c r="D25" s="12" t="s">
        <v>42</v>
      </c>
      <c r="E25" s="37" t="s">
        <v>30</v>
      </c>
      <c r="F25" s="38">
        <v>45413</v>
      </c>
      <c r="G25" s="40">
        <v>10.850084249184761</v>
      </c>
      <c r="H25" s="40">
        <v>10.850084249184761</v>
      </c>
      <c r="I25" s="14">
        <f t="shared" si="0"/>
        <v>0</v>
      </c>
      <c r="J25" s="15" t="s">
        <v>29</v>
      </c>
      <c r="K25" s="13" t="s">
        <v>59</v>
      </c>
    </row>
    <row r="26" spans="2:11" ht="15" customHeight="1" x14ac:dyDescent="0.2">
      <c r="B26" s="10" t="s">
        <v>41</v>
      </c>
      <c r="C26" s="11" t="s">
        <v>45</v>
      </c>
      <c r="D26" s="12" t="s">
        <v>43</v>
      </c>
      <c r="E26" s="37" t="s">
        <v>30</v>
      </c>
      <c r="F26" s="38">
        <v>45413</v>
      </c>
      <c r="G26" s="40">
        <v>262.10755577524378</v>
      </c>
      <c r="H26" s="40">
        <v>262.10755577524378</v>
      </c>
      <c r="I26" s="14">
        <f t="shared" si="0"/>
        <v>0</v>
      </c>
      <c r="J26" s="15" t="s">
        <v>29</v>
      </c>
      <c r="K26" s="13" t="s">
        <v>59</v>
      </c>
    </row>
    <row r="27" spans="2:11" ht="15" customHeight="1" x14ac:dyDescent="0.2">
      <c r="B27" s="10" t="s">
        <v>48</v>
      </c>
      <c r="C27" s="11" t="s">
        <v>47</v>
      </c>
      <c r="D27" s="12" t="s">
        <v>46</v>
      </c>
      <c r="E27" s="37" t="s">
        <v>30</v>
      </c>
      <c r="F27" s="38">
        <v>45413</v>
      </c>
      <c r="G27" s="40">
        <v>68.491580062363482</v>
      </c>
      <c r="H27" s="40">
        <v>68.491580062363482</v>
      </c>
      <c r="I27" s="14">
        <f t="shared" si="0"/>
        <v>0</v>
      </c>
      <c r="J27" s="15" t="s">
        <v>29</v>
      </c>
      <c r="K27" s="13" t="s">
        <v>59</v>
      </c>
    </row>
    <row r="28" spans="2:11" ht="14.25" customHeight="1" x14ac:dyDescent="0.2">
      <c r="B28" s="10" t="s">
        <v>50</v>
      </c>
      <c r="C28" s="11" t="s">
        <v>49</v>
      </c>
      <c r="D28" s="12" t="s">
        <v>51</v>
      </c>
      <c r="E28" s="37" t="s">
        <v>54</v>
      </c>
      <c r="F28" s="38">
        <v>45474</v>
      </c>
      <c r="G28" s="40">
        <v>31963922.487792186</v>
      </c>
      <c r="H28" s="40">
        <v>31963922.487792186</v>
      </c>
      <c r="I28" s="14">
        <f t="shared" si="0"/>
        <v>0</v>
      </c>
      <c r="J28" s="15" t="s">
        <v>29</v>
      </c>
      <c r="K28" s="13" t="s">
        <v>53</v>
      </c>
    </row>
    <row r="29" spans="2:11" ht="15" customHeight="1" x14ac:dyDescent="0.2">
      <c r="B29" s="10" t="s">
        <v>50</v>
      </c>
      <c r="C29" s="11" t="s">
        <v>49</v>
      </c>
      <c r="D29" s="12" t="s">
        <v>51</v>
      </c>
      <c r="E29" s="37" t="s">
        <v>54</v>
      </c>
      <c r="F29" s="38">
        <v>45444</v>
      </c>
      <c r="G29" s="39">
        <v>1149377.25</v>
      </c>
      <c r="H29" s="39">
        <v>1149377.25</v>
      </c>
      <c r="I29" s="14">
        <f t="shared" si="0"/>
        <v>0</v>
      </c>
      <c r="J29" s="15" t="s">
        <v>29</v>
      </c>
      <c r="K29" s="13" t="s">
        <v>53</v>
      </c>
    </row>
    <row r="30" spans="2:11" ht="15" customHeight="1" x14ac:dyDescent="0.2">
      <c r="B30" s="10" t="s">
        <v>50</v>
      </c>
      <c r="C30" s="11" t="s">
        <v>49</v>
      </c>
      <c r="D30" s="12" t="s">
        <v>51</v>
      </c>
      <c r="E30" s="37" t="s">
        <v>52</v>
      </c>
      <c r="F30" s="38">
        <v>45474</v>
      </c>
      <c r="G30" s="40">
        <v>54061353.270000003</v>
      </c>
      <c r="H30" s="40">
        <v>54061353.270000003</v>
      </c>
      <c r="I30" s="14">
        <f t="shared" si="0"/>
        <v>0</v>
      </c>
      <c r="J30" s="15" t="s">
        <v>29</v>
      </c>
      <c r="K30" s="13" t="s">
        <v>53</v>
      </c>
    </row>
    <row r="31" spans="2:11" ht="15" customHeight="1" x14ac:dyDescent="0.2">
      <c r="B31" s="10" t="s">
        <v>50</v>
      </c>
      <c r="C31" s="11" t="s">
        <v>49</v>
      </c>
      <c r="D31" s="12" t="s">
        <v>51</v>
      </c>
      <c r="E31" s="37" t="s">
        <v>52</v>
      </c>
      <c r="F31" s="38">
        <v>45444</v>
      </c>
      <c r="G31" s="39">
        <v>1743306.1900000051</v>
      </c>
      <c r="H31" s="39">
        <v>1743306.1900000051</v>
      </c>
      <c r="I31" s="14">
        <f t="shared" si="0"/>
        <v>0</v>
      </c>
      <c r="J31" s="15" t="s">
        <v>29</v>
      </c>
      <c r="K31" s="13" t="s">
        <v>53</v>
      </c>
    </row>
    <row r="32" spans="2:11" ht="15.75" customHeight="1" x14ac:dyDescent="0.2">
      <c r="G32" s="23">
        <f>SUBTOTAL(9,G7:G31)</f>
        <v>89356889.975074977</v>
      </c>
      <c r="H32" s="23">
        <f>ROUND(SUBTOTAL(9,H7:H31),2)</f>
        <v>89356889.980000004</v>
      </c>
      <c r="I32" s="23">
        <f>SUBTOTAL(9,I7:I31)</f>
        <v>0</v>
      </c>
    </row>
    <row r="33" spans="4:12" x14ac:dyDescent="0.2">
      <c r="I33" s="18"/>
    </row>
    <row r="34" spans="4:12" x14ac:dyDescent="0.2">
      <c r="G34" s="17"/>
      <c r="I34" s="17"/>
      <c r="K34" s="18"/>
    </row>
    <row r="35" spans="4:12" x14ac:dyDescent="0.2">
      <c r="D35" s="1" t="s">
        <v>55</v>
      </c>
      <c r="F35" s="19"/>
      <c r="G35" s="19"/>
      <c r="H35" s="19"/>
      <c r="I35" s="19"/>
      <c r="J35" s="17"/>
      <c r="K35" s="18"/>
      <c r="L35" s="20"/>
    </row>
    <row r="36" spans="4:12" x14ac:dyDescent="0.2">
      <c r="D36" s="24"/>
      <c r="E36" s="25"/>
      <c r="F36" s="19"/>
      <c r="G36" s="19"/>
      <c r="I36" s="17"/>
      <c r="J36" s="17"/>
      <c r="K36" s="17"/>
      <c r="L36" s="20"/>
    </row>
    <row r="37" spans="4:12" x14ac:dyDescent="0.2">
      <c r="F37" s="19"/>
      <c r="G37" s="30"/>
      <c r="H37" s="19"/>
      <c r="I37" s="20"/>
      <c r="J37" s="17"/>
      <c r="K37" s="17"/>
      <c r="L37" s="20"/>
    </row>
    <row r="38" spans="4:12" x14ac:dyDescent="0.2">
      <c r="F38" s="21"/>
      <c r="G38" s="31"/>
      <c r="H38" s="32"/>
      <c r="I38" s="20"/>
      <c r="J38" s="17"/>
      <c r="K38" s="20"/>
      <c r="L38" s="20"/>
    </row>
    <row r="39" spans="4:12" x14ac:dyDescent="0.2">
      <c r="E39" s="18"/>
      <c r="F39" s="29"/>
      <c r="G39" s="30"/>
      <c r="H39" s="32"/>
      <c r="I39" s="20"/>
      <c r="J39" s="17"/>
      <c r="K39" s="20"/>
    </row>
    <row r="40" spans="4:12" x14ac:dyDescent="0.2">
      <c r="E40" s="18"/>
      <c r="F40" s="19"/>
      <c r="G40" s="30"/>
      <c r="H40" s="32"/>
      <c r="I40" s="20"/>
      <c r="J40" s="17"/>
      <c r="K40" s="20"/>
    </row>
    <row r="41" spans="4:12" x14ac:dyDescent="0.2">
      <c r="E41" s="18"/>
      <c r="F41" s="19"/>
      <c r="G41" s="18"/>
      <c r="H41" s="18"/>
      <c r="K41" s="20"/>
    </row>
    <row r="42" spans="4:12" x14ac:dyDescent="0.2">
      <c r="E42" s="18"/>
      <c r="F42" s="19"/>
      <c r="G42" s="18"/>
      <c r="H42" s="18"/>
      <c r="K42" s="20"/>
    </row>
    <row r="43" spans="4:12" x14ac:dyDescent="0.2">
      <c r="E43" s="18"/>
      <c r="F43" s="19"/>
      <c r="G43" s="18"/>
      <c r="H43" s="18"/>
      <c r="K43" s="20"/>
    </row>
    <row r="44" spans="4:12" x14ac:dyDescent="0.2">
      <c r="E44" s="18"/>
      <c r="F44" s="19"/>
      <c r="G44" s="18"/>
      <c r="H44" s="18"/>
      <c r="K44" s="20"/>
    </row>
    <row r="45" spans="4:12" x14ac:dyDescent="0.2">
      <c r="E45" s="18"/>
      <c r="F45" s="19"/>
      <c r="G45" s="18"/>
      <c r="H45" s="18"/>
      <c r="K45" s="20"/>
    </row>
    <row r="46" spans="4:12" x14ac:dyDescent="0.2">
      <c r="F46" s="19"/>
      <c r="H46" s="18"/>
      <c r="K46" s="20"/>
    </row>
  </sheetData>
  <autoFilter ref="B6:K35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889C-6136-4D9B-A784-EE978C47684D}">
  <dimension ref="B1:L34"/>
  <sheetViews>
    <sheetView showGridLines="0" zoomScale="80" zoomScaleNormal="80" workbookViewId="0"/>
  </sheetViews>
  <sheetFormatPr defaultRowHeight="12.75" x14ac:dyDescent="0.2"/>
  <cols>
    <col min="1" max="1" width="2.5703125" style="2" customWidth="1"/>
    <col min="2" max="2" width="23.42578125" style="2" bestFit="1" customWidth="1"/>
    <col min="3" max="3" width="55" style="2" customWidth="1"/>
    <col min="4" max="4" width="22.7109375" style="3" customWidth="1"/>
    <col min="5" max="5" width="44.28515625" style="2" bestFit="1" customWidth="1"/>
    <col min="6" max="6" width="20.85546875" style="4" bestFit="1" customWidth="1"/>
    <col min="7" max="7" width="22.42578125" style="5" bestFit="1" customWidth="1"/>
    <col min="8" max="8" width="22.42578125" style="5" customWidth="1"/>
    <col min="9" max="9" width="22" style="5" bestFit="1" customWidth="1"/>
    <col min="10" max="10" width="20.5703125" style="5" bestFit="1" customWidth="1"/>
    <col min="11" max="11" width="25.140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E1" s="28"/>
      <c r="F1" s="29"/>
      <c r="G1" s="28"/>
      <c r="H1" s="28"/>
    </row>
    <row r="2" spans="2:11" ht="15" customHeight="1" x14ac:dyDescent="0.2">
      <c r="B2" s="41" t="s">
        <v>83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15" customHeight="1" x14ac:dyDescent="0.2">
      <c r="B5" s="34"/>
      <c r="C5" s="34"/>
      <c r="D5" s="34"/>
      <c r="E5" s="34"/>
      <c r="F5" s="35"/>
      <c r="G5" s="35"/>
      <c r="H5" s="36"/>
      <c r="I5" s="35"/>
      <c r="J5" s="34"/>
      <c r="K5" s="34"/>
    </row>
    <row r="6" spans="2:11" ht="28.5" customHeight="1" x14ac:dyDescent="0.2">
      <c r="B6" s="6" t="s">
        <v>21</v>
      </c>
      <c r="C6" s="6" t="s">
        <v>0</v>
      </c>
      <c r="D6" s="6" t="s">
        <v>1</v>
      </c>
      <c r="E6" s="6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6" t="s">
        <v>27</v>
      </c>
      <c r="K6" s="9" t="s">
        <v>28</v>
      </c>
    </row>
    <row r="7" spans="2:11" ht="15" customHeight="1" x14ac:dyDescent="0.2">
      <c r="B7" s="10" t="s">
        <v>92</v>
      </c>
      <c r="C7" s="16" t="s">
        <v>84</v>
      </c>
      <c r="D7" s="12" t="s">
        <v>88</v>
      </c>
      <c r="E7" s="37" t="s">
        <v>57</v>
      </c>
      <c r="F7" s="26">
        <v>45474</v>
      </c>
      <c r="G7" s="39">
        <v>10</v>
      </c>
      <c r="H7" s="39">
        <v>10</v>
      </c>
      <c r="I7" s="14">
        <f t="shared" ref="I7:I19" si="0">G7-H7</f>
        <v>0</v>
      </c>
      <c r="J7" s="15" t="s">
        <v>29</v>
      </c>
      <c r="K7" s="13" t="s">
        <v>99</v>
      </c>
    </row>
    <row r="8" spans="2:11" ht="15" customHeight="1" x14ac:dyDescent="0.2">
      <c r="B8" s="10" t="s">
        <v>93</v>
      </c>
      <c r="C8" s="16" t="s">
        <v>85</v>
      </c>
      <c r="D8" s="12" t="s">
        <v>89</v>
      </c>
      <c r="E8" s="37" t="s">
        <v>57</v>
      </c>
      <c r="F8" s="26">
        <v>45474</v>
      </c>
      <c r="G8" s="39">
        <v>10.02</v>
      </c>
      <c r="H8" s="40">
        <v>10.02</v>
      </c>
      <c r="I8" s="14">
        <f t="shared" si="0"/>
        <v>0</v>
      </c>
      <c r="J8" s="15" t="s">
        <v>29</v>
      </c>
      <c r="K8" s="13" t="s">
        <v>99</v>
      </c>
    </row>
    <row r="9" spans="2:11" ht="15" customHeight="1" x14ac:dyDescent="0.2">
      <c r="B9" s="10" t="s">
        <v>94</v>
      </c>
      <c r="C9" s="16" t="s">
        <v>86</v>
      </c>
      <c r="D9" s="12" t="s">
        <v>90</v>
      </c>
      <c r="E9" s="37" t="s">
        <v>57</v>
      </c>
      <c r="F9" s="26">
        <v>45474</v>
      </c>
      <c r="G9" s="39">
        <v>4.03</v>
      </c>
      <c r="H9" s="40">
        <v>4.03</v>
      </c>
      <c r="I9" s="14">
        <f t="shared" si="0"/>
        <v>0</v>
      </c>
      <c r="J9" s="15" t="s">
        <v>29</v>
      </c>
      <c r="K9" s="13" t="s">
        <v>99</v>
      </c>
    </row>
    <row r="10" spans="2:11" ht="15" customHeight="1" x14ac:dyDescent="0.2">
      <c r="B10" s="10" t="s">
        <v>95</v>
      </c>
      <c r="C10" s="16" t="s">
        <v>87</v>
      </c>
      <c r="D10" s="12" t="s">
        <v>91</v>
      </c>
      <c r="E10" s="37" t="s">
        <v>57</v>
      </c>
      <c r="F10" s="26">
        <v>45474</v>
      </c>
      <c r="G10" s="39">
        <v>43.33</v>
      </c>
      <c r="H10" s="40">
        <v>43.33</v>
      </c>
      <c r="I10" s="14">
        <f t="shared" si="0"/>
        <v>0</v>
      </c>
      <c r="J10" s="15" t="s">
        <v>29</v>
      </c>
      <c r="K10" s="13" t="s">
        <v>99</v>
      </c>
    </row>
    <row r="11" spans="2:11" ht="15" customHeight="1" x14ac:dyDescent="0.2">
      <c r="B11" s="10" t="s">
        <v>50</v>
      </c>
      <c r="C11" s="16" t="s">
        <v>49</v>
      </c>
      <c r="D11" s="12" t="s">
        <v>51</v>
      </c>
      <c r="E11" s="37" t="s">
        <v>58</v>
      </c>
      <c r="F11" s="26">
        <v>45505</v>
      </c>
      <c r="G11" s="40">
        <v>45122.03</v>
      </c>
      <c r="H11" s="40">
        <v>45122.03</v>
      </c>
      <c r="I11" s="14">
        <f t="shared" si="0"/>
        <v>0</v>
      </c>
      <c r="J11" s="15" t="s">
        <v>29</v>
      </c>
      <c r="K11" s="13" t="s">
        <v>53</v>
      </c>
    </row>
    <row r="12" spans="2:11" ht="17.25" customHeight="1" x14ac:dyDescent="0.2">
      <c r="B12" s="10" t="s">
        <v>67</v>
      </c>
      <c r="C12" s="16" t="s">
        <v>68</v>
      </c>
      <c r="D12" s="12" t="s">
        <v>69</v>
      </c>
      <c r="E12" s="37" t="s">
        <v>71</v>
      </c>
      <c r="F12" s="26">
        <v>45474</v>
      </c>
      <c r="G12" s="40">
        <v>302099.28999999998</v>
      </c>
      <c r="H12" s="40">
        <v>302099.28999999998</v>
      </c>
      <c r="I12" s="14">
        <f t="shared" si="0"/>
        <v>0</v>
      </c>
      <c r="J12" s="15" t="s">
        <v>29</v>
      </c>
      <c r="K12" s="13" t="s">
        <v>70</v>
      </c>
    </row>
    <row r="13" spans="2:11" ht="15" customHeight="1" x14ac:dyDescent="0.2">
      <c r="B13" s="10" t="s">
        <v>92</v>
      </c>
      <c r="C13" s="11" t="s">
        <v>84</v>
      </c>
      <c r="D13" s="12" t="s">
        <v>88</v>
      </c>
      <c r="E13" s="37" t="s">
        <v>30</v>
      </c>
      <c r="F13" s="26">
        <v>45474</v>
      </c>
      <c r="G13" s="40">
        <v>31153.96</v>
      </c>
      <c r="H13" s="40">
        <v>31153.96</v>
      </c>
      <c r="I13" s="14">
        <f t="shared" si="0"/>
        <v>0</v>
      </c>
      <c r="J13" s="15" t="s">
        <v>29</v>
      </c>
      <c r="K13" s="13" t="s">
        <v>99</v>
      </c>
    </row>
    <row r="14" spans="2:11" ht="15" customHeight="1" x14ac:dyDescent="0.2">
      <c r="B14" s="10" t="s">
        <v>93</v>
      </c>
      <c r="C14" s="11" t="s">
        <v>85</v>
      </c>
      <c r="D14" s="12" t="s">
        <v>89</v>
      </c>
      <c r="E14" s="37" t="s">
        <v>30</v>
      </c>
      <c r="F14" s="26">
        <v>45474</v>
      </c>
      <c r="G14" s="40">
        <v>31206.9</v>
      </c>
      <c r="H14" s="40">
        <v>31206.9</v>
      </c>
      <c r="I14" s="14">
        <f t="shared" si="0"/>
        <v>0</v>
      </c>
      <c r="J14" s="15" t="s">
        <v>29</v>
      </c>
      <c r="K14" s="13" t="s">
        <v>99</v>
      </c>
    </row>
    <row r="15" spans="2:11" ht="15" customHeight="1" x14ac:dyDescent="0.2">
      <c r="B15" s="10" t="s">
        <v>94</v>
      </c>
      <c r="C15" s="11" t="s">
        <v>86</v>
      </c>
      <c r="D15" s="12" t="s">
        <v>90</v>
      </c>
      <c r="E15" s="37" t="s">
        <v>30</v>
      </c>
      <c r="F15" s="26">
        <v>45474</v>
      </c>
      <c r="G15" s="40">
        <v>12559.2</v>
      </c>
      <c r="H15" s="40">
        <v>12559.2</v>
      </c>
      <c r="I15" s="14">
        <f t="shared" si="0"/>
        <v>0</v>
      </c>
      <c r="J15" s="15" t="s">
        <v>29</v>
      </c>
      <c r="K15" s="13" t="s">
        <v>99</v>
      </c>
    </row>
    <row r="16" spans="2:11" ht="15" customHeight="1" x14ac:dyDescent="0.2">
      <c r="B16" s="10" t="s">
        <v>95</v>
      </c>
      <c r="C16" s="11" t="s">
        <v>87</v>
      </c>
      <c r="D16" s="12" t="s">
        <v>91</v>
      </c>
      <c r="E16" s="37" t="s">
        <v>30</v>
      </c>
      <c r="F16" s="26">
        <v>45474</v>
      </c>
      <c r="G16" s="39">
        <v>134980.48000000001</v>
      </c>
      <c r="H16" s="40">
        <v>134980.48000000001</v>
      </c>
      <c r="I16" s="14">
        <f t="shared" si="0"/>
        <v>0</v>
      </c>
      <c r="J16" s="15" t="s">
        <v>29</v>
      </c>
      <c r="K16" s="13" t="s">
        <v>99</v>
      </c>
    </row>
    <row r="17" spans="2:12" ht="15" customHeight="1" x14ac:dyDescent="0.2">
      <c r="B17" s="10" t="s">
        <v>98</v>
      </c>
      <c r="C17" s="11" t="s">
        <v>96</v>
      </c>
      <c r="D17" s="12" t="s">
        <v>97</v>
      </c>
      <c r="E17" s="37" t="s">
        <v>30</v>
      </c>
      <c r="F17" s="26">
        <v>45474</v>
      </c>
      <c r="G17" s="39">
        <v>19846.72</v>
      </c>
      <c r="H17" s="40">
        <v>0</v>
      </c>
      <c r="I17" s="14">
        <f t="shared" si="0"/>
        <v>19846.72</v>
      </c>
      <c r="J17" s="15" t="s">
        <v>72</v>
      </c>
      <c r="K17" s="13" t="s">
        <v>99</v>
      </c>
    </row>
    <row r="18" spans="2:12" ht="14.25" customHeight="1" x14ac:dyDescent="0.2">
      <c r="B18" s="10" t="s">
        <v>50</v>
      </c>
      <c r="C18" s="11" t="s">
        <v>49</v>
      </c>
      <c r="D18" s="12" t="s">
        <v>51</v>
      </c>
      <c r="E18" s="37" t="s">
        <v>54</v>
      </c>
      <c r="F18" s="26">
        <v>45505</v>
      </c>
      <c r="G18" s="40">
        <v>36289793.448215552</v>
      </c>
      <c r="H18" s="40">
        <v>36289793.448215552</v>
      </c>
      <c r="I18" s="14">
        <f t="shared" si="0"/>
        <v>0</v>
      </c>
      <c r="J18" s="15" t="s">
        <v>29</v>
      </c>
      <c r="K18" s="13" t="s">
        <v>53</v>
      </c>
    </row>
    <row r="19" spans="2:12" ht="15" customHeight="1" x14ac:dyDescent="0.2">
      <c r="B19" s="10" t="s">
        <v>50</v>
      </c>
      <c r="C19" s="11" t="s">
        <v>49</v>
      </c>
      <c r="D19" s="12" t="s">
        <v>51</v>
      </c>
      <c r="E19" s="37" t="s">
        <v>52</v>
      </c>
      <c r="F19" s="26">
        <v>45505</v>
      </c>
      <c r="G19" s="40">
        <v>54061353.270000003</v>
      </c>
      <c r="H19" s="40">
        <v>54061353.270000003</v>
      </c>
      <c r="I19" s="14">
        <f t="shared" si="0"/>
        <v>0</v>
      </c>
      <c r="J19" s="15" t="s">
        <v>29</v>
      </c>
      <c r="K19" s="13" t="s">
        <v>53</v>
      </c>
    </row>
    <row r="20" spans="2:12" ht="15.75" customHeight="1" x14ac:dyDescent="0.2">
      <c r="G20" s="23">
        <f>SUBTOTAL(9,G7:G19)</f>
        <v>90928182.678215563</v>
      </c>
      <c r="H20" s="23">
        <f>ROUND(SUBTOTAL(9,H7:H19),2)</f>
        <v>90908335.959999993</v>
      </c>
      <c r="I20" s="23">
        <f>SUBTOTAL(9,I7:I19)</f>
        <v>19846.72</v>
      </c>
    </row>
    <row r="21" spans="2:12" x14ac:dyDescent="0.2">
      <c r="I21" s="18"/>
    </row>
    <row r="22" spans="2:12" x14ac:dyDescent="0.2">
      <c r="G22" s="17"/>
      <c r="I22" s="17"/>
      <c r="K22" s="18"/>
    </row>
    <row r="23" spans="2:12" x14ac:dyDescent="0.2">
      <c r="D23" s="1" t="s">
        <v>55</v>
      </c>
      <c r="F23" s="19"/>
      <c r="G23" s="19"/>
      <c r="H23" s="19"/>
      <c r="I23" s="19"/>
      <c r="J23" s="17"/>
      <c r="K23" s="18"/>
      <c r="L23" s="20"/>
    </row>
    <row r="24" spans="2:12" x14ac:dyDescent="0.2">
      <c r="D24" s="24"/>
      <c r="E24" s="25"/>
      <c r="F24" s="19"/>
      <c r="G24" s="19"/>
      <c r="I24" s="17"/>
      <c r="J24" s="17"/>
      <c r="K24" s="17"/>
      <c r="L24" s="20"/>
    </row>
    <row r="25" spans="2:12" x14ac:dyDescent="0.2">
      <c r="F25" s="19"/>
      <c r="G25" s="30"/>
      <c r="H25" s="19"/>
      <c r="I25" s="20"/>
      <c r="J25" s="17"/>
      <c r="K25" s="17"/>
      <c r="L25" s="20"/>
    </row>
    <row r="26" spans="2:12" x14ac:dyDescent="0.2">
      <c r="F26" s="21"/>
      <c r="G26" s="31"/>
      <c r="H26" s="32"/>
      <c r="I26" s="20"/>
      <c r="J26" s="17"/>
      <c r="K26" s="20"/>
      <c r="L26" s="20"/>
    </row>
    <row r="27" spans="2:12" x14ac:dyDescent="0.2">
      <c r="E27" s="18"/>
      <c r="F27" s="29"/>
      <c r="G27" s="30"/>
      <c r="H27" s="32"/>
      <c r="I27" s="20"/>
      <c r="J27" s="17"/>
      <c r="K27" s="20"/>
    </row>
    <row r="28" spans="2:12" x14ac:dyDescent="0.2">
      <c r="E28" s="18"/>
      <c r="F28" s="19"/>
      <c r="G28" s="30"/>
      <c r="H28" s="32"/>
      <c r="I28" s="20"/>
      <c r="J28" s="17"/>
      <c r="K28" s="20"/>
    </row>
    <row r="29" spans="2:12" x14ac:dyDescent="0.2">
      <c r="E29" s="18"/>
      <c r="F29" s="19"/>
      <c r="G29" s="18"/>
      <c r="H29" s="18"/>
      <c r="K29" s="20"/>
    </row>
    <row r="30" spans="2:12" x14ac:dyDescent="0.2">
      <c r="E30" s="18"/>
      <c r="F30" s="19"/>
      <c r="G30" s="18"/>
      <c r="H30" s="18"/>
      <c r="K30" s="20"/>
    </row>
    <row r="31" spans="2:12" x14ac:dyDescent="0.2">
      <c r="E31" s="18"/>
      <c r="F31" s="19"/>
      <c r="G31" s="18"/>
      <c r="H31" s="18"/>
      <c r="K31" s="20"/>
    </row>
    <row r="32" spans="2:12" x14ac:dyDescent="0.2">
      <c r="E32" s="18"/>
      <c r="F32" s="19"/>
      <c r="G32" s="18"/>
      <c r="H32" s="18"/>
      <c r="K32" s="20"/>
    </row>
    <row r="33" spans="5:11" x14ac:dyDescent="0.2">
      <c r="E33" s="18"/>
      <c r="F33" s="19"/>
      <c r="G33" s="18"/>
      <c r="H33" s="18"/>
      <c r="K33" s="20"/>
    </row>
    <row r="34" spans="5:11" x14ac:dyDescent="0.2">
      <c r="F34" s="19"/>
      <c r="H34" s="18"/>
      <c r="K34" s="20"/>
    </row>
  </sheetData>
  <autoFilter ref="B6:K23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905A-88A1-4CC6-B9FF-B1071D44FF63}">
  <dimension ref="B1:L33"/>
  <sheetViews>
    <sheetView showGridLines="0" zoomScale="80" zoomScaleNormal="80" workbookViewId="0"/>
  </sheetViews>
  <sheetFormatPr defaultRowHeight="12.75" x14ac:dyDescent="0.2"/>
  <cols>
    <col min="1" max="1" width="2.5703125" style="2" customWidth="1"/>
    <col min="2" max="2" width="23.42578125" style="2" bestFit="1" customWidth="1"/>
    <col min="3" max="3" width="55" style="2" customWidth="1"/>
    <col min="4" max="4" width="22.7109375" style="3" customWidth="1"/>
    <col min="5" max="5" width="44.28515625" style="2" bestFit="1" customWidth="1"/>
    <col min="6" max="6" width="20.85546875" style="4" bestFit="1" customWidth="1"/>
    <col min="7" max="7" width="22.42578125" style="5" bestFit="1" customWidth="1"/>
    <col min="8" max="8" width="22.42578125" style="5" customWidth="1"/>
    <col min="9" max="9" width="22" style="5" bestFit="1" customWidth="1"/>
    <col min="10" max="10" width="20.5703125" style="5" bestFit="1" customWidth="1"/>
    <col min="11" max="11" width="25.140625" style="2" customWidth="1"/>
    <col min="12" max="12" width="18" style="2" bestFit="1" customWidth="1"/>
    <col min="13" max="16384" width="9.140625" style="2"/>
  </cols>
  <sheetData>
    <row r="1" spans="2:11" ht="27.75" customHeight="1" x14ac:dyDescent="0.2">
      <c r="E1" s="28"/>
      <c r="F1" s="29"/>
      <c r="G1" s="28"/>
      <c r="H1" s="28"/>
    </row>
    <row r="2" spans="2:11" ht="15" customHeight="1" x14ac:dyDescent="0.2">
      <c r="B2" s="41" t="s">
        <v>100</v>
      </c>
      <c r="C2" s="41"/>
      <c r="D2" s="41"/>
      <c r="E2" s="41"/>
      <c r="F2" s="41"/>
      <c r="G2" s="41"/>
      <c r="H2" s="41"/>
      <c r="I2" s="41"/>
      <c r="J2" s="41"/>
      <c r="K2" s="41"/>
    </row>
    <row r="3" spans="2:11" ht="1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15" customHeight="1" x14ac:dyDescent="0.2">
      <c r="B5" s="34"/>
      <c r="C5" s="34"/>
      <c r="D5" s="34"/>
      <c r="E5" s="34"/>
      <c r="F5" s="35"/>
      <c r="G5" s="35"/>
      <c r="H5" s="36"/>
      <c r="I5" s="35"/>
      <c r="J5" s="34"/>
      <c r="K5" s="34"/>
    </row>
    <row r="6" spans="2:11" ht="28.5" customHeight="1" x14ac:dyDescent="0.2">
      <c r="B6" s="6" t="s">
        <v>21</v>
      </c>
      <c r="C6" s="6" t="s">
        <v>0</v>
      </c>
      <c r="D6" s="6" t="s">
        <v>1</v>
      </c>
      <c r="E6" s="6" t="s">
        <v>22</v>
      </c>
      <c r="F6" s="7" t="s">
        <v>23</v>
      </c>
      <c r="G6" s="8" t="s">
        <v>24</v>
      </c>
      <c r="H6" s="8" t="s">
        <v>25</v>
      </c>
      <c r="I6" s="8" t="s">
        <v>26</v>
      </c>
      <c r="J6" s="6" t="s">
        <v>27</v>
      </c>
      <c r="K6" s="9" t="s">
        <v>28</v>
      </c>
    </row>
    <row r="7" spans="2:11" ht="17.25" customHeight="1" x14ac:dyDescent="0.2">
      <c r="B7" s="10" t="s">
        <v>98</v>
      </c>
      <c r="C7" s="16" t="s">
        <v>96</v>
      </c>
      <c r="D7" s="12" t="s">
        <v>97</v>
      </c>
      <c r="E7" s="37" t="s">
        <v>57</v>
      </c>
      <c r="F7" s="26">
        <v>45505</v>
      </c>
      <c r="G7" s="40">
        <v>143.84999999999897</v>
      </c>
      <c r="H7" s="40">
        <v>143.84999999999897</v>
      </c>
      <c r="I7" s="14">
        <f t="shared" ref="I7" si="0">G7-H7</f>
        <v>0</v>
      </c>
      <c r="J7" s="15" t="s">
        <v>29</v>
      </c>
      <c r="K7" s="13" t="s">
        <v>99</v>
      </c>
    </row>
    <row r="8" spans="2:11" ht="17.25" customHeight="1" x14ac:dyDescent="0.2">
      <c r="B8" s="10" t="s">
        <v>67</v>
      </c>
      <c r="C8" s="16" t="s">
        <v>68</v>
      </c>
      <c r="D8" s="12" t="s">
        <v>69</v>
      </c>
      <c r="E8" s="37" t="s">
        <v>71</v>
      </c>
      <c r="F8" s="26">
        <v>45505</v>
      </c>
      <c r="G8" s="40">
        <v>286482.15000000002</v>
      </c>
      <c r="H8" s="40">
        <v>286482.15000000002</v>
      </c>
      <c r="I8" s="14">
        <f t="shared" ref="I8:I16" si="1">G8-H8</f>
        <v>0</v>
      </c>
      <c r="J8" s="15" t="s">
        <v>29</v>
      </c>
      <c r="K8" s="13" t="s">
        <v>70</v>
      </c>
    </row>
    <row r="9" spans="2:11" ht="15" customHeight="1" x14ac:dyDescent="0.2">
      <c r="B9" s="10" t="s">
        <v>92</v>
      </c>
      <c r="C9" s="11" t="s">
        <v>84</v>
      </c>
      <c r="D9" s="12" t="s">
        <v>88</v>
      </c>
      <c r="E9" s="37" t="s">
        <v>30</v>
      </c>
      <c r="F9" s="26">
        <v>45505</v>
      </c>
      <c r="G9" s="40">
        <v>31153.96</v>
      </c>
      <c r="H9" s="40">
        <v>31153.96</v>
      </c>
      <c r="I9" s="14">
        <f t="shared" si="1"/>
        <v>0</v>
      </c>
      <c r="J9" s="15" t="s">
        <v>29</v>
      </c>
      <c r="K9" s="13" t="s">
        <v>99</v>
      </c>
    </row>
    <row r="10" spans="2:11" ht="15" customHeight="1" x14ac:dyDescent="0.2">
      <c r="B10" s="10" t="s">
        <v>93</v>
      </c>
      <c r="C10" s="11" t="s">
        <v>85</v>
      </c>
      <c r="D10" s="12" t="s">
        <v>89</v>
      </c>
      <c r="E10" s="37" t="s">
        <v>30</v>
      </c>
      <c r="F10" s="26">
        <v>45505</v>
      </c>
      <c r="G10" s="40">
        <v>31206.9</v>
      </c>
      <c r="H10" s="40">
        <v>31206.9</v>
      </c>
      <c r="I10" s="14">
        <f t="shared" si="1"/>
        <v>0</v>
      </c>
      <c r="J10" s="15" t="s">
        <v>29</v>
      </c>
      <c r="K10" s="13" t="s">
        <v>99</v>
      </c>
    </row>
    <row r="11" spans="2:11" ht="15" customHeight="1" x14ac:dyDescent="0.2">
      <c r="B11" s="10" t="s">
        <v>94</v>
      </c>
      <c r="C11" s="11" t="s">
        <v>86</v>
      </c>
      <c r="D11" s="12" t="s">
        <v>90</v>
      </c>
      <c r="E11" s="37" t="s">
        <v>30</v>
      </c>
      <c r="F11" s="26">
        <v>45505</v>
      </c>
      <c r="G11" s="40">
        <v>12559.2</v>
      </c>
      <c r="H11" s="40">
        <v>12559.2</v>
      </c>
      <c r="I11" s="14">
        <f t="shared" si="1"/>
        <v>0</v>
      </c>
      <c r="J11" s="15" t="s">
        <v>29</v>
      </c>
      <c r="K11" s="13" t="s">
        <v>99</v>
      </c>
    </row>
    <row r="12" spans="2:11" ht="15" customHeight="1" x14ac:dyDescent="0.2">
      <c r="B12" s="10" t="s">
        <v>95</v>
      </c>
      <c r="C12" s="11" t="s">
        <v>87</v>
      </c>
      <c r="D12" s="12" t="s">
        <v>91</v>
      </c>
      <c r="E12" s="37" t="s">
        <v>30</v>
      </c>
      <c r="F12" s="26">
        <v>45505</v>
      </c>
      <c r="G12" s="39">
        <v>134980.48000000001</v>
      </c>
      <c r="H12" s="40">
        <v>134980.48000000001</v>
      </c>
      <c r="I12" s="14">
        <f t="shared" si="1"/>
        <v>0</v>
      </c>
      <c r="J12" s="15" t="s">
        <v>29</v>
      </c>
      <c r="K12" s="13" t="s">
        <v>99</v>
      </c>
    </row>
    <row r="13" spans="2:11" ht="15" customHeight="1" x14ac:dyDescent="0.2">
      <c r="B13" s="10" t="s">
        <v>98</v>
      </c>
      <c r="C13" s="11" t="s">
        <v>96</v>
      </c>
      <c r="D13" s="12" t="s">
        <v>97</v>
      </c>
      <c r="E13" s="37" t="s">
        <v>30</v>
      </c>
      <c r="F13" s="26">
        <v>45505</v>
      </c>
      <c r="G13" s="39">
        <v>19846.72</v>
      </c>
      <c r="H13" s="40">
        <v>19846.72</v>
      </c>
      <c r="I13" s="14">
        <f t="shared" si="1"/>
        <v>0</v>
      </c>
      <c r="J13" s="15" t="s">
        <v>29</v>
      </c>
      <c r="K13" s="13" t="s">
        <v>99</v>
      </c>
    </row>
    <row r="14" spans="2:11" ht="15" customHeight="1" x14ac:dyDescent="0.2">
      <c r="B14" s="10" t="s">
        <v>98</v>
      </c>
      <c r="C14" s="11" t="s">
        <v>96</v>
      </c>
      <c r="D14" s="12" t="s">
        <v>97</v>
      </c>
      <c r="E14" s="37" t="s">
        <v>30</v>
      </c>
      <c r="F14" s="26">
        <v>45474</v>
      </c>
      <c r="G14" s="39">
        <v>19846.72</v>
      </c>
      <c r="H14" s="40">
        <v>19846.72</v>
      </c>
      <c r="I14" s="14">
        <f t="shared" ref="I14:I15" si="2">G14-H14</f>
        <v>0</v>
      </c>
      <c r="J14" s="15" t="s">
        <v>29</v>
      </c>
      <c r="K14" s="13" t="s">
        <v>99</v>
      </c>
    </row>
    <row r="15" spans="2:11" ht="14.25" customHeight="1" x14ac:dyDescent="0.2">
      <c r="B15" s="10" t="s">
        <v>50</v>
      </c>
      <c r="C15" s="11" t="s">
        <v>49</v>
      </c>
      <c r="D15" s="12" t="s">
        <v>51</v>
      </c>
      <c r="E15" s="37" t="s">
        <v>104</v>
      </c>
      <c r="F15" s="26">
        <v>45536</v>
      </c>
      <c r="G15" s="40">
        <v>34236164.07</v>
      </c>
      <c r="H15" s="40">
        <v>34236164.07</v>
      </c>
      <c r="I15" s="14">
        <f t="shared" si="2"/>
        <v>0</v>
      </c>
      <c r="J15" s="15" t="s">
        <v>29</v>
      </c>
      <c r="K15" s="13" t="s">
        <v>53</v>
      </c>
    </row>
    <row r="16" spans="2:11" ht="15" customHeight="1" x14ac:dyDescent="0.2">
      <c r="B16" s="10" t="s">
        <v>50</v>
      </c>
      <c r="C16" s="11" t="s">
        <v>49</v>
      </c>
      <c r="D16" s="12" t="s">
        <v>51</v>
      </c>
      <c r="E16" s="37" t="s">
        <v>52</v>
      </c>
      <c r="F16" s="26">
        <v>45536</v>
      </c>
      <c r="G16" s="40">
        <v>54061353.270000003</v>
      </c>
      <c r="H16" s="40">
        <v>54061353.270000003</v>
      </c>
      <c r="I16" s="14">
        <f t="shared" si="1"/>
        <v>0</v>
      </c>
      <c r="J16" s="15" t="s">
        <v>29</v>
      </c>
      <c r="K16" s="13" t="s">
        <v>53</v>
      </c>
    </row>
    <row r="17" spans="2:12" ht="15" customHeight="1" x14ac:dyDescent="0.2">
      <c r="B17" s="10" t="s">
        <v>103</v>
      </c>
      <c r="C17" s="11" t="s">
        <v>101</v>
      </c>
      <c r="D17" s="12" t="s">
        <v>102</v>
      </c>
      <c r="E17" s="37" t="s">
        <v>52</v>
      </c>
      <c r="F17" s="26">
        <v>45536</v>
      </c>
      <c r="G17" s="40">
        <v>25219450.34</v>
      </c>
      <c r="H17" s="40">
        <v>25219450.34</v>
      </c>
      <c r="I17" s="14">
        <f t="shared" ref="I17:I18" si="3">G17-H17</f>
        <v>0</v>
      </c>
      <c r="J17" s="15" t="s">
        <v>29</v>
      </c>
      <c r="K17" s="13" t="s">
        <v>105</v>
      </c>
    </row>
    <row r="18" spans="2:12" ht="15" customHeight="1" x14ac:dyDescent="0.2">
      <c r="B18" s="10" t="s">
        <v>103</v>
      </c>
      <c r="C18" s="11" t="s">
        <v>101</v>
      </c>
      <c r="D18" s="12" t="s">
        <v>102</v>
      </c>
      <c r="E18" s="37" t="s">
        <v>104</v>
      </c>
      <c r="F18" s="26">
        <v>45536</v>
      </c>
      <c r="G18" s="40">
        <v>763871.83</v>
      </c>
      <c r="H18" s="40">
        <v>763871.83</v>
      </c>
      <c r="I18" s="14">
        <f t="shared" si="3"/>
        <v>0</v>
      </c>
      <c r="J18" s="15" t="s">
        <v>29</v>
      </c>
      <c r="K18" s="13" t="s">
        <v>105</v>
      </c>
    </row>
    <row r="19" spans="2:12" ht="15.75" customHeight="1" x14ac:dyDescent="0.2">
      <c r="G19" s="23">
        <f>SUBTOTAL(9,G7:G18)</f>
        <v>114817059.48999999</v>
      </c>
      <c r="H19" s="23">
        <f>SUBTOTAL(9,H7:H18)</f>
        <v>114817059.48999999</v>
      </c>
      <c r="I19" s="23">
        <f>SUBTOTAL(9,I8:I18)</f>
        <v>0</v>
      </c>
    </row>
    <row r="20" spans="2:12" x14ac:dyDescent="0.2">
      <c r="I20" s="18"/>
    </row>
    <row r="21" spans="2:12" x14ac:dyDescent="0.2">
      <c r="G21" s="17"/>
      <c r="I21" s="17"/>
      <c r="K21" s="18"/>
    </row>
    <row r="22" spans="2:12" x14ac:dyDescent="0.2">
      <c r="D22" s="1" t="s">
        <v>55</v>
      </c>
      <c r="F22" s="19"/>
      <c r="G22" s="19"/>
      <c r="H22" s="19"/>
      <c r="I22" s="19"/>
      <c r="J22" s="17"/>
      <c r="K22" s="18"/>
      <c r="L22" s="20"/>
    </row>
    <row r="23" spans="2:12" x14ac:dyDescent="0.2">
      <c r="D23" s="24"/>
      <c r="E23" s="25"/>
      <c r="F23" s="19"/>
      <c r="G23" s="19"/>
      <c r="I23" s="17"/>
      <c r="J23" s="17"/>
      <c r="K23" s="17"/>
      <c r="L23" s="20"/>
    </row>
    <row r="24" spans="2:12" x14ac:dyDescent="0.2">
      <c r="F24" s="19"/>
      <c r="G24" s="30"/>
      <c r="H24" s="19"/>
      <c r="I24" s="20"/>
      <c r="J24" s="17"/>
      <c r="K24" s="17"/>
      <c r="L24" s="20"/>
    </row>
    <row r="25" spans="2:12" x14ac:dyDescent="0.2">
      <c r="F25" s="21"/>
      <c r="G25" s="31"/>
      <c r="H25" s="32"/>
      <c r="I25" s="20"/>
      <c r="J25" s="17"/>
      <c r="K25" s="20"/>
      <c r="L25" s="20"/>
    </row>
    <row r="26" spans="2:12" x14ac:dyDescent="0.2">
      <c r="E26" s="18"/>
      <c r="F26" s="29"/>
      <c r="G26" s="30"/>
      <c r="H26" s="32"/>
      <c r="I26" s="20"/>
      <c r="J26" s="17"/>
      <c r="K26" s="20"/>
    </row>
    <row r="27" spans="2:12" x14ac:dyDescent="0.2">
      <c r="E27" s="18"/>
      <c r="F27" s="19"/>
      <c r="G27" s="30"/>
      <c r="H27" s="32"/>
      <c r="I27" s="20"/>
      <c r="J27" s="17"/>
      <c r="K27" s="20"/>
    </row>
    <row r="28" spans="2:12" x14ac:dyDescent="0.2">
      <c r="E28" s="18"/>
      <c r="F28" s="19"/>
      <c r="G28" s="18"/>
      <c r="H28" s="18"/>
      <c r="K28" s="20"/>
    </row>
    <row r="29" spans="2:12" x14ac:dyDescent="0.2">
      <c r="E29" s="18"/>
      <c r="F29" s="19"/>
      <c r="G29" s="18"/>
      <c r="H29" s="18"/>
      <c r="K29" s="20"/>
    </row>
    <row r="30" spans="2:12" x14ac:dyDescent="0.2">
      <c r="E30" s="18"/>
      <c r="F30" s="19"/>
      <c r="G30" s="18"/>
      <c r="H30" s="18"/>
      <c r="K30" s="20"/>
    </row>
    <row r="31" spans="2:12" x14ac:dyDescent="0.2">
      <c r="E31" s="18"/>
      <c r="F31" s="19"/>
      <c r="G31" s="18"/>
      <c r="H31" s="18"/>
      <c r="K31" s="20"/>
    </row>
    <row r="32" spans="2:12" x14ac:dyDescent="0.2">
      <c r="E32" s="18"/>
      <c r="F32" s="19"/>
      <c r="G32" s="18"/>
      <c r="H32" s="18"/>
      <c r="K32" s="20"/>
    </row>
    <row r="33" spans="6:11" x14ac:dyDescent="0.2">
      <c r="F33" s="19"/>
      <c r="H33" s="18"/>
      <c r="K33" s="20"/>
    </row>
  </sheetData>
  <autoFilter ref="B6:K22" xr:uid="{61FD29D7-05FE-4CA8-A085-C789098D8194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janeiro2024</vt:lpstr>
      <vt:lpstr>fevereiro2024</vt:lpstr>
      <vt:lpstr>março2024</vt:lpstr>
      <vt:lpstr>abril2024</vt:lpstr>
      <vt:lpstr>maio2024</vt:lpstr>
      <vt:lpstr>junho2024</vt:lpstr>
      <vt:lpstr>julho2024</vt:lpstr>
      <vt:lpstr>agosto2024 </vt:lpstr>
      <vt:lpstr>setembro2024  </vt:lpstr>
      <vt:lpstr>outubro2024  </vt:lpstr>
      <vt:lpstr>novembro2024   </vt:lpstr>
      <vt:lpstr>dezembro2024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Kauane Araujo Silva</dc:creator>
  <cp:lastModifiedBy>Regina Sasai</cp:lastModifiedBy>
  <dcterms:created xsi:type="dcterms:W3CDTF">2022-01-26T13:44:52Z</dcterms:created>
  <dcterms:modified xsi:type="dcterms:W3CDTF">2025-01-02T20:34:15Z</dcterms:modified>
</cp:coreProperties>
</file>